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5" yWindow="-15" windowWidth="20730" windowHeight="5025" tabRatio="818" activeTab="5"/>
  </bookViews>
  <sheets>
    <sheet name="KIB. A" sheetId="26" r:id="rId1"/>
    <sheet name="KIB B (INV)" sheetId="33" r:id="rId2"/>
    <sheet name="KIB B (AT)" sheetId="34" r:id="rId3"/>
    <sheet name="KIB B (Extrakomptabel)" sheetId="38" r:id="rId4"/>
    <sheet name="KIB B (Ast Lain) " sheetId="44" r:id="rId5"/>
    <sheet name="KIB. C (INV)" sheetId="41" r:id="rId6"/>
    <sheet name="KIB. C (AT)" sheetId="42" r:id="rId7"/>
    <sheet name="KIB. C (Extrakomptabel)" sheetId="40" r:id="rId8"/>
    <sheet name="KIB. D" sheetId="29" r:id="rId9"/>
    <sheet name="KIB. E" sheetId="31" r:id="rId10"/>
    <sheet name="KIB. F" sheetId="32" r:id="rId11"/>
  </sheets>
  <definedNames>
    <definedName name="_xlnm.Print_Area" localSheetId="2">'KIB B (AT)'!$A$1:$Q$404</definedName>
    <definedName name="_xlnm.Print_Area" localSheetId="7">'KIB. C (Extrakomptabel)'!$A$1:$J$27</definedName>
    <definedName name="_xlnm.Print_Area" localSheetId="5">'KIB. C (INV)'!$A$1:$Q$36</definedName>
    <definedName name="_xlnm.Print_Titles" localSheetId="7">'KIB. C (Extrakomptabel)'!$8:$11</definedName>
  </definedNames>
  <calcPr calcId="144525"/>
  <fileRecoveryPr autoRecover="0"/>
</workbook>
</file>

<file path=xl/calcChain.xml><?xml version="1.0" encoding="utf-8"?>
<calcChain xmlns="http://schemas.openxmlformats.org/spreadsheetml/2006/main">
  <c r="O16" i="44" l="1"/>
  <c r="P22" i="41"/>
  <c r="O28" i="33"/>
  <c r="O603" i="33" l="1"/>
  <c r="O27" i="34"/>
  <c r="R237" i="34"/>
  <c r="R243" i="34" s="1"/>
  <c r="T243" i="34" s="1"/>
  <c r="O238" i="34"/>
  <c r="O13" i="38" l="1"/>
  <c r="O378" i="38" s="1"/>
  <c r="O13" i="34"/>
  <c r="O13" i="33"/>
  <c r="O124" i="44"/>
  <c r="O102" i="44"/>
  <c r="O99" i="44"/>
  <c r="S29" i="33"/>
  <c r="S22" i="44"/>
  <c r="R22" i="44"/>
  <c r="O101" i="44" l="1"/>
  <c r="O127" i="44" s="1"/>
  <c r="O42" i="44"/>
  <c r="O41" i="44" s="1"/>
  <c r="O39" i="44"/>
  <c r="O15" i="44" s="1"/>
  <c r="B113" i="42" l="1"/>
  <c r="Q70" i="42"/>
  <c r="Q23" i="42"/>
  <c r="A20" i="42"/>
  <c r="A21" i="42" s="1"/>
  <c r="P25" i="41"/>
  <c r="P27" i="41" s="1"/>
  <c r="A20" i="41"/>
  <c r="A21" i="41" s="1"/>
  <c r="I15" i="40"/>
  <c r="I17" i="40" s="1"/>
  <c r="F56" i="26"/>
  <c r="F15" i="26"/>
  <c r="O18" i="33"/>
  <c r="O18" i="34"/>
  <c r="O369" i="34"/>
  <c r="P65" i="29"/>
  <c r="Q65" i="29"/>
  <c r="P64" i="31"/>
  <c r="L64" i="31"/>
  <c r="N64" i="32"/>
  <c r="P19" i="29"/>
  <c r="N19" i="32"/>
  <c r="P19" i="31"/>
  <c r="L19" i="31"/>
  <c r="Q19" i="29"/>
  <c r="O611" i="33" l="1"/>
  <c r="O245" i="34"/>
  <c r="O50" i="44" l="1"/>
</calcChain>
</file>

<file path=xl/sharedStrings.xml><?xml version="1.0" encoding="utf-8"?>
<sst xmlns="http://schemas.openxmlformats.org/spreadsheetml/2006/main" count="10005" uniqueCount="587">
  <si>
    <t>Ukuran</t>
  </si>
  <si>
    <t>Bahan</t>
  </si>
  <si>
    <t>Unit  -  Lokasi</t>
  </si>
  <si>
    <t>K e p e m i l i k a n</t>
  </si>
  <si>
    <t>No.</t>
  </si>
  <si>
    <t>Kode                                 Barang</t>
  </si>
  <si>
    <t>Jenis Barang</t>
  </si>
  <si>
    <t>Tahun                             Beli</t>
  </si>
  <si>
    <t>Jml                             Brg</t>
  </si>
  <si>
    <t>Nilai                                  Persatuan             Barang</t>
  </si>
  <si>
    <t>Harga                 (Rp)</t>
  </si>
  <si>
    <t>Ket.</t>
  </si>
  <si>
    <t>1</t>
  </si>
  <si>
    <t>akhir</t>
  </si>
  <si>
    <t>PENGURUS BARANG</t>
  </si>
  <si>
    <t>KARTU INVENTARIS BARANG (KIB) A</t>
  </si>
  <si>
    <t>Luas (M2)</t>
  </si>
  <si>
    <t>Alamat / Lokasi</t>
  </si>
  <si>
    <t>Status Tanah</t>
  </si>
  <si>
    <t>Hak</t>
  </si>
  <si>
    <t>Tggl</t>
  </si>
  <si>
    <t>Nomor</t>
  </si>
  <si>
    <t>Penggunaan</t>
  </si>
  <si>
    <t>asal usul</t>
  </si>
  <si>
    <t>KARTU INVENTARIS BARANG (KIB) B</t>
  </si>
  <si>
    <t>Merk</t>
  </si>
  <si>
    <t>Ukuran/ CC</t>
  </si>
  <si>
    <t>Tahun Pembelian</t>
  </si>
  <si>
    <t>Pabrik</t>
  </si>
  <si>
    <t>Rangka</t>
  </si>
  <si>
    <t>Mesin</t>
  </si>
  <si>
    <t>Polisi</t>
  </si>
  <si>
    <t>BPKB</t>
  </si>
  <si>
    <t>Asal Usul</t>
  </si>
  <si>
    <t>Pakai</t>
  </si>
  <si>
    <t>Sepeda Motor</t>
  </si>
  <si>
    <t>Mobil</t>
  </si>
  <si>
    <t>Alat Besar  (02,02)</t>
  </si>
  <si>
    <t>Alat Angkutan  (02,03)</t>
  </si>
  <si>
    <t>Peralatan dan Mesin  (02.06)</t>
  </si>
  <si>
    <t>Mesin Ketik</t>
  </si>
  <si>
    <t>Komputer</t>
  </si>
  <si>
    <t>Printer</t>
  </si>
  <si>
    <t>Meja</t>
  </si>
  <si>
    <t>UPS</t>
  </si>
  <si>
    <t>Faximile</t>
  </si>
  <si>
    <t>LCD Proyektor</t>
  </si>
  <si>
    <t>JUMLAH</t>
  </si>
  <si>
    <t>Pembelian</t>
  </si>
  <si>
    <t>KARTU INVENTARIS BARANG (KIB) c</t>
  </si>
  <si>
    <t>peralatan dan mesin</t>
  </si>
  <si>
    <t>bangunan dan gedung</t>
  </si>
  <si>
    <t>Kondisi Bangunan (B,R,KB,RB)</t>
  </si>
  <si>
    <t>Konstruksi Bangunan</t>
  </si>
  <si>
    <t>Tingkat/Beton</t>
  </si>
  <si>
    <t>Beton/Tidak</t>
  </si>
  <si>
    <t>Dokumen Gedung</t>
  </si>
  <si>
    <t>No.Kode Tanah</t>
  </si>
  <si>
    <t>Beton</t>
  </si>
  <si>
    <t>JALAN, IRIGASI DAN JARINGAN</t>
  </si>
  <si>
    <t>Kontruksi</t>
  </si>
  <si>
    <t>Letak / Lokasi</t>
  </si>
  <si>
    <t>KARTU INVENTARIS BARANG (KIB) E</t>
  </si>
  <si>
    <t>ASET TETAP LAINNYA</t>
  </si>
  <si>
    <t>KARTU INVENTARIS BARANG (KIB) F</t>
  </si>
  <si>
    <t>KONSTRUKSI DALAM PENGERJAAN</t>
  </si>
  <si>
    <t>Buku Perpustakaan</t>
  </si>
  <si>
    <t>Judul</t>
  </si>
  <si>
    <t>Spek</t>
  </si>
  <si>
    <t>Barang Bercorak Kesenian / Kebudayaan</t>
  </si>
  <si>
    <t>Asal Daerah</t>
  </si>
  <si>
    <t>Pencipta</t>
  </si>
  <si>
    <t>Hewan / Ternak</t>
  </si>
  <si>
    <t>Jenis</t>
  </si>
  <si>
    <t>Jumlah</t>
  </si>
  <si>
    <t>Bangunan (P, SP, D)</t>
  </si>
  <si>
    <t>Tingkat</t>
  </si>
  <si>
    <t>Tanggal Mulai</t>
  </si>
  <si>
    <t>Nomor Kode Tanah</t>
  </si>
  <si>
    <t>Nilai Kontrak</t>
  </si>
  <si>
    <t>Tanah Kantor Kecamatan Yosowilangun</t>
  </si>
  <si>
    <t>0101110401</t>
  </si>
  <si>
    <t>1337</t>
  </si>
  <si>
    <t>Jl. Raya Yosowilangun</t>
  </si>
  <si>
    <t>Kantor Kecamatan Yosowilangun</t>
  </si>
  <si>
    <t>SKPD :  KANTOR KECAMATAN YOSOWILANGUN</t>
  </si>
  <si>
    <t>Izusu TBR 54F Turbo</t>
  </si>
  <si>
    <t>Honda Supra Fit</t>
  </si>
  <si>
    <t>Honda Supra X NF 125 TD</t>
  </si>
  <si>
    <t>Suzuki TRS</t>
  </si>
  <si>
    <t>Honda MCB 97 Win</t>
  </si>
  <si>
    <t>0206010103</t>
  </si>
  <si>
    <t>0206010401</t>
  </si>
  <si>
    <t>0206010403</t>
  </si>
  <si>
    <t>0206010404</t>
  </si>
  <si>
    <t>0206010406</t>
  </si>
  <si>
    <t>0206010501</t>
  </si>
  <si>
    <t>0206010510</t>
  </si>
  <si>
    <t>00001</t>
  </si>
  <si>
    <t>00002</t>
  </si>
  <si>
    <t>00003</t>
  </si>
  <si>
    <t>00004</t>
  </si>
  <si>
    <t>00005</t>
  </si>
  <si>
    <t>00010</t>
  </si>
  <si>
    <t>00008</t>
  </si>
  <si>
    <t>00014</t>
  </si>
  <si>
    <t>00006</t>
  </si>
  <si>
    <t>00007</t>
  </si>
  <si>
    <t>00017</t>
  </si>
  <si>
    <t>00009</t>
  </si>
  <si>
    <t>00011</t>
  </si>
  <si>
    <t>00012</t>
  </si>
  <si>
    <t>00013</t>
  </si>
  <si>
    <t>00015</t>
  </si>
  <si>
    <t>00016</t>
  </si>
  <si>
    <t>Almari Besi</t>
  </si>
  <si>
    <t>Rak Buku</t>
  </si>
  <si>
    <t>Rak Buku : Jml. 6 Bh</t>
  </si>
  <si>
    <t>Katalok</t>
  </si>
  <si>
    <t>Filling Kabinet</t>
  </si>
  <si>
    <t>Brandkas</t>
  </si>
  <si>
    <t>Papan Data Besar</t>
  </si>
  <si>
    <t>Papan Data Sedang</t>
  </si>
  <si>
    <t>Papan Struktur Organisasi</t>
  </si>
  <si>
    <t>Papan Data</t>
  </si>
  <si>
    <t>Papan Kegiatan</t>
  </si>
  <si>
    <t>Kayu</t>
  </si>
  <si>
    <t>Acrilyc</t>
  </si>
  <si>
    <t>PEMBELIAN</t>
  </si>
  <si>
    <t>REALISASI BELANJA MODAL AKTIVA TETAP 2015</t>
  </si>
  <si>
    <t>Out Door Display / Papan Display Jenis Pelayanan PATEN</t>
  </si>
  <si>
    <t>Almari Kayu</t>
  </si>
  <si>
    <t>Almari Buku</t>
  </si>
  <si>
    <t>Almari</t>
  </si>
  <si>
    <t>Kursi Tunggu</t>
  </si>
  <si>
    <t>Kursi</t>
  </si>
  <si>
    <t>Meja Kursi Tamu</t>
  </si>
  <si>
    <t>Meja Tulis / Staf</t>
  </si>
  <si>
    <t>Kursi Rapat (Plastik)</t>
  </si>
  <si>
    <t>Kursi Tamu Pelayanan</t>
  </si>
  <si>
    <t>Kursi Plastik</t>
  </si>
  <si>
    <t>Kursi Plastik Besar</t>
  </si>
  <si>
    <t>Kursi Panjang</t>
  </si>
  <si>
    <t>Kursi Lipat</t>
  </si>
  <si>
    <t>Kursi Kerja</t>
  </si>
  <si>
    <t>Pot Bunga</t>
  </si>
  <si>
    <t>Meja Pelayanan dan Backdrop PATEN</t>
  </si>
  <si>
    <t>Jam Dinding</t>
  </si>
  <si>
    <t>AC / Air Conditioner</t>
  </si>
  <si>
    <t>AC/ Air Conditioner</t>
  </si>
  <si>
    <t>AC : LG</t>
  </si>
  <si>
    <t>Kipas Angin Dinding</t>
  </si>
  <si>
    <t>Kipas Angin</t>
  </si>
  <si>
    <t>Kipas Angin Lantai</t>
  </si>
  <si>
    <t>0206010539</t>
  </si>
  <si>
    <t>0206010540</t>
  </si>
  <si>
    <t>0206020101</t>
  </si>
  <si>
    <t>0206020105</t>
  </si>
  <si>
    <t>0206020106</t>
  </si>
  <si>
    <t>0206020107</t>
  </si>
  <si>
    <t>0206020111</t>
  </si>
  <si>
    <t>0206020127</t>
  </si>
  <si>
    <t>0206020128</t>
  </si>
  <si>
    <t>0206020131</t>
  </si>
  <si>
    <t>0206020133</t>
  </si>
  <si>
    <t>0206020134</t>
  </si>
  <si>
    <t>0206020161</t>
  </si>
  <si>
    <t>0206020203</t>
  </si>
  <si>
    <t>0206020403</t>
  </si>
  <si>
    <t>0206020406</t>
  </si>
  <si>
    <t>00020</t>
  </si>
  <si>
    <t>00025</t>
  </si>
  <si>
    <t>00018</t>
  </si>
  <si>
    <t>00019</t>
  </si>
  <si>
    <t>00048</t>
  </si>
  <si>
    <t>00049</t>
  </si>
  <si>
    <t>00067</t>
  </si>
  <si>
    <t>Calista</t>
  </si>
  <si>
    <t>LG</t>
  </si>
  <si>
    <t>Miyako</t>
  </si>
  <si>
    <t>Plastik</t>
  </si>
  <si>
    <t>Besi Chrome, Dudukan Busa</t>
  </si>
  <si>
    <t>Multiplek Lapisan HPL</t>
  </si>
  <si>
    <t>Campuran</t>
  </si>
  <si>
    <t>-</t>
  </si>
  <si>
    <t>Tiger</t>
  </si>
  <si>
    <t>campuran</t>
  </si>
  <si>
    <t>Besi</t>
  </si>
  <si>
    <t>REALISASI BELANJA MODAL AKTIVA TETAP 2016</t>
  </si>
  <si>
    <t>0206020603</t>
  </si>
  <si>
    <t>0206020608</t>
  </si>
  <si>
    <t>0206020612</t>
  </si>
  <si>
    <t>0206020618</t>
  </si>
  <si>
    <t>0206020620</t>
  </si>
  <si>
    <t>0206020622</t>
  </si>
  <si>
    <t>0206020628</t>
  </si>
  <si>
    <t>0206020629</t>
  </si>
  <si>
    <t>0206020639</t>
  </si>
  <si>
    <t>0206020650</t>
  </si>
  <si>
    <t>0206030201</t>
  </si>
  <si>
    <t>Televisi</t>
  </si>
  <si>
    <t>Televisi LED</t>
  </si>
  <si>
    <t>Sound System</t>
  </si>
  <si>
    <t>Wereless</t>
  </si>
  <si>
    <t>Stabilizer/Stavolt</t>
  </si>
  <si>
    <t>Stabilisator : (untuk server)</t>
  </si>
  <si>
    <t>Stabilisator : (untuk client)</t>
  </si>
  <si>
    <t>Camera Digital</t>
  </si>
  <si>
    <t>Lambang Garuda</t>
  </si>
  <si>
    <t>Gambar Pres / Wapres</t>
  </si>
  <si>
    <t>Tempat Air Minum</t>
  </si>
  <si>
    <t>Changhong</t>
  </si>
  <si>
    <t>Toshiba</t>
  </si>
  <si>
    <t>BMB</t>
  </si>
  <si>
    <t>ADVANCE</t>
  </si>
  <si>
    <t>NICO</t>
  </si>
  <si>
    <t>TANAKA</t>
  </si>
  <si>
    <t>Acer - X1161 N</t>
  </si>
  <si>
    <t>0206030202</t>
  </si>
  <si>
    <t>0206030203</t>
  </si>
  <si>
    <t>0206030503</t>
  </si>
  <si>
    <t>00022</t>
  </si>
  <si>
    <t>00024</t>
  </si>
  <si>
    <t>00026</t>
  </si>
  <si>
    <t>Komputer / PC</t>
  </si>
  <si>
    <t>Komputer Dekstop</t>
  </si>
  <si>
    <t>Komputer (PC) 4GB, DDR 3, 1TB, HDD</t>
  </si>
  <si>
    <t>Komputer (PC) 2GB DDR 3, 500 GB HDD</t>
  </si>
  <si>
    <t>Komputer Dekstop (2 monitor)</t>
  </si>
  <si>
    <t>L a p t o p</t>
  </si>
  <si>
    <t>Laptop : Acer V5</t>
  </si>
  <si>
    <t>Note Book ASUS</t>
  </si>
  <si>
    <t>NoteBook / Laptop Kecil</t>
  </si>
  <si>
    <t>Printer : Epson</t>
  </si>
  <si>
    <t>Printer : Canon</t>
  </si>
  <si>
    <t>Printer : L.100</t>
  </si>
  <si>
    <t>Printer : Injek</t>
  </si>
  <si>
    <t>Printer : Laserjet HP</t>
  </si>
  <si>
    <t>Printer : Dotmatrik</t>
  </si>
  <si>
    <t>Printer Ink Jet</t>
  </si>
  <si>
    <t>Compaq 4 ACE 124 NVK</t>
  </si>
  <si>
    <t>ACER</t>
  </si>
  <si>
    <t>ASUS ALL in ONEET 2030 IU</t>
  </si>
  <si>
    <t>Acer V5-431</t>
  </si>
  <si>
    <t>ASUS</t>
  </si>
  <si>
    <t>Lenovo</t>
  </si>
  <si>
    <t>Epson LQ-2180</t>
  </si>
  <si>
    <t>Canon</t>
  </si>
  <si>
    <t>Canon IP 2770</t>
  </si>
  <si>
    <t>L.100</t>
  </si>
  <si>
    <t>Canon PIXMA IX6560</t>
  </si>
  <si>
    <t>HP</t>
  </si>
  <si>
    <t>Epson LQ-310 Dotmatrik</t>
  </si>
  <si>
    <t>BANTUAN</t>
  </si>
  <si>
    <t>HADIAH</t>
  </si>
  <si>
    <t>0206030504</t>
  </si>
  <si>
    <t>0206030603</t>
  </si>
  <si>
    <t>0206030604</t>
  </si>
  <si>
    <t>0206030605</t>
  </si>
  <si>
    <t>0206040105</t>
  </si>
  <si>
    <t>0206040106</t>
  </si>
  <si>
    <t>0206040108</t>
  </si>
  <si>
    <t>0206040305</t>
  </si>
  <si>
    <t>0206040306</t>
  </si>
  <si>
    <t>0206040405</t>
  </si>
  <si>
    <t>0207010418</t>
  </si>
  <si>
    <t>0207010421</t>
  </si>
  <si>
    <t>0207020102</t>
  </si>
  <si>
    <t>0207020111</t>
  </si>
  <si>
    <t>0207020114</t>
  </si>
  <si>
    <t>0207020120</t>
  </si>
  <si>
    <t>Scanner</t>
  </si>
  <si>
    <t>Switch Hub</t>
  </si>
  <si>
    <t>Modem</t>
  </si>
  <si>
    <t>Wifi : D-LINK</t>
  </si>
  <si>
    <t>Wifi : Tenda</t>
  </si>
  <si>
    <t>Kabel LAN</t>
  </si>
  <si>
    <t>Meja Es. III</t>
  </si>
  <si>
    <t>Meja Kerja Eselon IV</t>
  </si>
  <si>
    <t>Kursi Kerja Es. III</t>
  </si>
  <si>
    <t>Kursi Kerja Eselon IV</t>
  </si>
  <si>
    <t>Kursi Rapat Pejabat</t>
  </si>
  <si>
    <t>Punc Card</t>
  </si>
  <si>
    <t>Mesin Laminating</t>
  </si>
  <si>
    <t>Transceiver VHF / Ratel</t>
  </si>
  <si>
    <t>Telephone</t>
  </si>
  <si>
    <t>Radio HT</t>
  </si>
  <si>
    <t>D-LINK DIR 605 L</t>
  </si>
  <si>
    <t>TENDA</t>
  </si>
  <si>
    <t>Campuran (Dominan Kayu)</t>
  </si>
  <si>
    <t>REALISASI BELANJA MODAL AKTIVA TETAP 2014</t>
  </si>
  <si>
    <t>SKPD :  YOSOWILANGUN</t>
  </si>
  <si>
    <t>Bangunan Gedung Kantor (Induk)</t>
  </si>
  <si>
    <t>0311010101</t>
  </si>
  <si>
    <t>Bangunan Gedung Mushola</t>
  </si>
  <si>
    <t>Bangunan (Renc.Pendopo)</t>
  </si>
  <si>
    <t>Bangunan Perpustakaan</t>
  </si>
  <si>
    <t>Bangunan Rmh. Dinas</t>
  </si>
  <si>
    <t>Bangunan Tugu Batas Kecamatan</t>
  </si>
  <si>
    <t>0311010801</t>
  </si>
  <si>
    <t>0311010901</t>
  </si>
  <si>
    <t>0311011901</t>
  </si>
  <si>
    <t>0311020304</t>
  </si>
  <si>
    <t>0312060106</t>
  </si>
  <si>
    <t>BAIK</t>
  </si>
  <si>
    <t>RUSAK BERAT</t>
  </si>
  <si>
    <t>RUSAK RINGAN</t>
  </si>
  <si>
    <t>Jl. Mayjend. Sukertijo 56</t>
  </si>
  <si>
    <t>Lumajang, 31 Desember 2016</t>
  </si>
  <si>
    <t>CAMAT YOSOWILANGUN</t>
  </si>
  <si>
    <t>SUGENG PRIYONO, S. Sos.M.M.</t>
  </si>
  <si>
    <t>NIP. 19610727 198603 1 015</t>
  </si>
  <si>
    <t>RUKANAH, SH</t>
  </si>
  <si>
    <t>NIP. 19611122 198203 2 006</t>
  </si>
  <si>
    <t>Alat Studio Komunikasi ( 02.07)</t>
  </si>
  <si>
    <t>Us. Hapus</t>
  </si>
  <si>
    <t>Pemusnahan SK Bupati</t>
  </si>
  <si>
    <t>JUMLAH ASET TETAP BANGUNAN</t>
  </si>
  <si>
    <t>JUMLAH REKLAS EXTRA ASET TETAP BANGUNAN ( - 10 Juta )</t>
  </si>
  <si>
    <r>
      <t xml:space="preserve">:  </t>
    </r>
    <r>
      <rPr>
        <sz val="12"/>
        <color indexed="8"/>
        <rFont val="Times New Roman"/>
        <family val="1"/>
      </rPr>
      <t>13216401   -  KECAMATAN  :  YOSOWILANGUN</t>
    </r>
  </si>
  <si>
    <r>
      <t xml:space="preserve">:  </t>
    </r>
    <r>
      <rPr>
        <sz val="12"/>
        <color indexed="8"/>
        <rFont val="Times New Roman"/>
        <family val="1"/>
      </rPr>
      <t>12 - PEMERINTAH KABUPATEN / KOTA</t>
    </r>
  </si>
  <si>
    <t>JUMLAH ASET TETAP (Peralatan &amp; Mesin : 02)</t>
  </si>
  <si>
    <t>JUMLAH KESELURUHAN BARANG INVENTARIS</t>
  </si>
  <si>
    <t>JUMLAH ASET LAIN-LAIN / Rsk Berat  (Pemusnahan yang sudah ada SK BUPATI)</t>
  </si>
  <si>
    <t>DATA BARANG PEMUSNAHAN YANG SUDAH MENDAPATKAN SK BUPATI 2016</t>
  </si>
  <si>
    <t>JUMLAH KESELURUHAN BANGUNAN GEDUNG</t>
  </si>
  <si>
    <t>Tingkat
/Beton</t>
  </si>
  <si>
    <r>
      <t xml:space="preserve">:  </t>
    </r>
    <r>
      <rPr>
        <sz val="12"/>
        <color indexed="8"/>
        <rFont val="Arial Narrow"/>
        <family val="2"/>
      </rPr>
      <t>13216401    -  KECAMATAN  :  Yosowilangun</t>
    </r>
  </si>
  <si>
    <r>
      <t xml:space="preserve">:  </t>
    </r>
    <r>
      <rPr>
        <sz val="12"/>
        <color indexed="8"/>
        <rFont val="Arial Narrow"/>
        <family val="2"/>
      </rPr>
      <t>12 - PEMERINTAH KABUPATEN / KOTA</t>
    </r>
  </si>
  <si>
    <t>TANAH</t>
  </si>
  <si>
    <t>Asal-usul</t>
  </si>
  <si>
    <t>Asal-
usul</t>
  </si>
  <si>
    <t>Jml                             
Brg</t>
  </si>
  <si>
    <t>Harga                 
(Rp)</t>
  </si>
  <si>
    <t>Kode                                
Barang</t>
  </si>
  <si>
    <t>Ukuran/ 
CC</t>
  </si>
  <si>
    <t>Tahun 
Pembelian</t>
  </si>
  <si>
    <t>Jml                            
Brg</t>
  </si>
  <si>
    <t>PERALATAN DAN MESIN</t>
  </si>
  <si>
    <r>
      <t xml:space="preserve">:  </t>
    </r>
    <r>
      <rPr>
        <sz val="12"/>
        <color indexed="8"/>
        <rFont val="Arial Narrow"/>
        <family val="2"/>
      </rPr>
      <t>13216401   -  KECAMATAN  :  YOSOWILANGUN</t>
    </r>
  </si>
  <si>
    <t>BANGUNAN DAN GEDUNG</t>
  </si>
  <si>
    <t>Kode                                 
Barang</t>
  </si>
  <si>
    <t>Kondisi 
Bangunan
(B,R,KB,RB)</t>
  </si>
  <si>
    <t>Tingkat/
Beton</t>
  </si>
  <si>
    <t>Tahun                             
Beli</t>
  </si>
  <si>
    <t>Tanggal</t>
  </si>
  <si>
    <t>Status
Tanah</t>
  </si>
  <si>
    <t>No
Kode 
Tanah</t>
  </si>
  <si>
    <t>Luas 
(M2)</t>
  </si>
  <si>
    <r>
      <t xml:space="preserve">:  </t>
    </r>
    <r>
      <rPr>
        <sz val="9.85"/>
        <color indexed="8"/>
        <rFont val="Arial Narrow"/>
        <family val="2"/>
      </rPr>
      <t>12 - PEMERINTAH KABUPATEN / KOTA</t>
    </r>
  </si>
  <si>
    <t>Jenis
 Barang</t>
  </si>
  <si>
    <t>Panjang 
(KM)</t>
  </si>
  <si>
    <t>Lebar 
(KM)</t>
  </si>
  <si>
    <t>No
Kode
Tanah</t>
  </si>
  <si>
    <t>Asal usul</t>
  </si>
  <si>
    <t>Kondisi
 (B,RR,RB)</t>
  </si>
  <si>
    <r>
      <t xml:space="preserve">:  </t>
    </r>
    <r>
      <rPr>
        <sz val="9.85"/>
        <color indexed="8"/>
        <rFont val="Arial Narrow"/>
        <family val="2"/>
      </rPr>
      <t>1321.............    -  KECAMATAN  :  .............</t>
    </r>
  </si>
  <si>
    <t>ASET  TETAP</t>
  </si>
  <si>
    <t>INVENTARIS</t>
  </si>
  <si>
    <t>KARTU INVENTARIS BARANG (KIB) C</t>
  </si>
  <si>
    <t>KARTU INVENTARIS BARANG (KIB) D</t>
  </si>
  <si>
    <t>JUMLAH ASET  PENGHAPUSAN</t>
  </si>
  <si>
    <t>Data Aset Lain-Lain ( sisa rsk Berat yg blm di setujui SK Bupati</t>
  </si>
  <si>
    <t>Data Aset Lain-Lain ( sisa rsk Berat yg blm di setujui SK Bupati )</t>
  </si>
  <si>
    <t>Data EkstraKomptabel ( &lt; 500 ribu )</t>
  </si>
  <si>
    <t>Data Reklas Ekstra dari Aset tetap ( &lt; 500 ribu )</t>
  </si>
  <si>
    <t>RACHMAD SETYAWAN, S.AP</t>
  </si>
  <si>
    <t>NIP. 19740102 199602 1 001</t>
  </si>
  <si>
    <t>YONIE NURCAHYONO, S.STP, MM</t>
  </si>
  <si>
    <t>NIP. 19760623 199511 1 002</t>
  </si>
  <si>
    <t>0206020154</t>
  </si>
  <si>
    <t>0206020112</t>
  </si>
  <si>
    <t>0206020138</t>
  </si>
  <si>
    <t>0206020304</t>
  </si>
  <si>
    <t>0206020502</t>
  </si>
  <si>
    <t>Lemari Pakaian 2 Pintu</t>
  </si>
  <si>
    <t>Meja kursi makan</t>
  </si>
  <si>
    <t>Meja kursi tamu</t>
  </si>
  <si>
    <t>Spring Bed</t>
  </si>
  <si>
    <t>Mesin Cuci</t>
  </si>
  <si>
    <t>Kompor Gas</t>
  </si>
  <si>
    <t>America</t>
  </si>
  <si>
    <t>Sharp</t>
  </si>
  <si>
    <t>Quantum</t>
  </si>
  <si>
    <t>Kayu Jati Pelitur</t>
  </si>
  <si>
    <t>Jati Oscar</t>
  </si>
  <si>
    <t>ww</t>
  </si>
  <si>
    <t>NIP. 19740102  199602 1 001</t>
  </si>
  <si>
    <t>Kalkulator</t>
  </si>
  <si>
    <t>Citizen</t>
  </si>
  <si>
    <t xml:space="preserve">Kursi Plastik </t>
  </si>
  <si>
    <t>00100</t>
  </si>
  <si>
    <t>Skyeplas</t>
  </si>
  <si>
    <t>Mirado</t>
  </si>
  <si>
    <t>Kursi Tunggu Stainless</t>
  </si>
  <si>
    <t>LC 3S</t>
  </si>
  <si>
    <t xml:space="preserve">Besi </t>
  </si>
  <si>
    <t xml:space="preserve">Kursi Lipat </t>
  </si>
  <si>
    <t>Futura</t>
  </si>
  <si>
    <t>Meja Rapat Kayu</t>
  </si>
  <si>
    <t>Alumunium</t>
  </si>
  <si>
    <t>Tangga Lipat 2,5 M / 5 M</t>
  </si>
  <si>
    <t>Yamamax</t>
  </si>
  <si>
    <t>Asus K31CD</t>
  </si>
  <si>
    <t xml:space="preserve">Laptop </t>
  </si>
  <si>
    <t>Asus I3-6006U</t>
  </si>
  <si>
    <t>Wifi + Modem USB GSM</t>
  </si>
  <si>
    <t>Yamaha All New Soul GT</t>
  </si>
  <si>
    <t>21/11/2017</t>
  </si>
  <si>
    <t>30/07/2017</t>
  </si>
  <si>
    <t>Portabel Generating Set / GENSET</t>
  </si>
  <si>
    <t>RB</t>
  </si>
  <si>
    <t>Gordyn / Selambu</t>
  </si>
  <si>
    <t>17/04/2017</t>
  </si>
  <si>
    <t>0203010501</t>
  </si>
  <si>
    <t>Suzuki / FL 125 SD</t>
  </si>
  <si>
    <t>01/12/2017</t>
  </si>
  <si>
    <t>Mutasi dari Bag. Umum Setda</t>
  </si>
  <si>
    <t>Pompa Air Shimitsu</t>
  </si>
  <si>
    <t>0206010415</t>
  </si>
  <si>
    <t>Komputer Dektop</t>
  </si>
  <si>
    <t>Printer Inkjet</t>
  </si>
  <si>
    <t>Almari Metal</t>
  </si>
  <si>
    <t>Kursi Kerja Es. IV</t>
  </si>
  <si>
    <t>Gordy / Tirai Jendela</t>
  </si>
  <si>
    <t>Core i3</t>
  </si>
  <si>
    <t>Acer Core i3</t>
  </si>
  <si>
    <t>Canon IP2770</t>
  </si>
  <si>
    <t>Toshiba 24"</t>
  </si>
  <si>
    <t>Power Up 1200VA</t>
  </si>
  <si>
    <t>Brother Dua Pintu</t>
  </si>
  <si>
    <t xml:space="preserve">Kent </t>
  </si>
  <si>
    <t>Rakuda</t>
  </si>
  <si>
    <t>Kain</t>
  </si>
  <si>
    <t>MHCTBR54F7K286015</t>
  </si>
  <si>
    <t>E286015</t>
  </si>
  <si>
    <t>N  101  YP</t>
  </si>
  <si>
    <t>MH1HB31156K177480</t>
  </si>
  <si>
    <t>HB31E1177519</t>
  </si>
  <si>
    <t>N  2163  YP</t>
  </si>
  <si>
    <t>MH1JB81178K250978</t>
  </si>
  <si>
    <t>JB81E1247742</t>
  </si>
  <si>
    <t>N  3003  YP</t>
  </si>
  <si>
    <t>MH1HABD185K139913</t>
  </si>
  <si>
    <t>HABDE1138906</t>
  </si>
  <si>
    <t>N  2107  YP</t>
  </si>
  <si>
    <t>MH3SE9040HJ00445</t>
  </si>
  <si>
    <t>N  4609  YP</t>
  </si>
  <si>
    <t>E3W9E0004562</t>
  </si>
  <si>
    <t>MH3SE9040HJ004458</t>
  </si>
  <si>
    <t xml:space="preserve">MH8BF45CA9J159928 </t>
  </si>
  <si>
    <t xml:space="preserve">F496ID300287 </t>
  </si>
  <si>
    <t>N  3348  YP</t>
  </si>
  <si>
    <t>6566504 J</t>
  </si>
  <si>
    <t>9018882 J</t>
  </si>
  <si>
    <t>9018938 J</t>
  </si>
  <si>
    <t>1573011 J</t>
  </si>
  <si>
    <t>9140907 J</t>
  </si>
  <si>
    <t>0202030401</t>
  </si>
  <si>
    <t>0203010101</t>
  </si>
  <si>
    <t>0206020104</t>
  </si>
  <si>
    <t>0202030502</t>
  </si>
  <si>
    <t>N 2163 YP</t>
  </si>
  <si>
    <t>N 3003 YP</t>
  </si>
  <si>
    <t>N 2107 YP</t>
  </si>
  <si>
    <t>N 4609 YP</t>
  </si>
  <si>
    <t>N 3348 YP</t>
  </si>
  <si>
    <t>0206010211</t>
  </si>
  <si>
    <t>0206020637</t>
  </si>
  <si>
    <t>25/06/2018</t>
  </si>
  <si>
    <t>N-04067820</t>
  </si>
  <si>
    <t>N-04067819</t>
  </si>
  <si>
    <t>20/08/2018</t>
  </si>
  <si>
    <t>APBD 2018</t>
  </si>
  <si>
    <t xml:space="preserve">Paving </t>
  </si>
  <si>
    <t>Tempat Parkir</t>
  </si>
  <si>
    <t>602.1/518/427.104/2018</t>
  </si>
  <si>
    <t>SHM</t>
  </si>
  <si>
    <t>Paving</t>
  </si>
  <si>
    <t>BM  2016</t>
  </si>
  <si>
    <t>Kondisi</t>
  </si>
  <si>
    <t>( B, RR, RB )</t>
  </si>
  <si>
    <t>B</t>
  </si>
  <si>
    <t xml:space="preserve">2499 </t>
  </si>
  <si>
    <t>100</t>
  </si>
  <si>
    <t>RR</t>
  </si>
  <si>
    <t>125</t>
  </si>
  <si>
    <t>Olivetti</t>
  </si>
  <si>
    <t>27 inci</t>
  </si>
  <si>
    <t>Ichiban</t>
  </si>
  <si>
    <t>Politron</t>
  </si>
  <si>
    <t>Tent</t>
  </si>
  <si>
    <t>Shimitzu</t>
  </si>
  <si>
    <t>118</t>
  </si>
  <si>
    <t>TRS-66823</t>
  </si>
  <si>
    <t>F101-ID-123992</t>
  </si>
  <si>
    <t>N 9856 ZB</t>
  </si>
  <si>
    <t>9711450J</t>
  </si>
  <si>
    <t>Register</t>
  </si>
  <si>
    <t>Jml Bidang            
Brg</t>
  </si>
  <si>
    <t>Nomor Register</t>
  </si>
  <si>
    <t xml:space="preserve">Luas Lantai (M²)
</t>
  </si>
  <si>
    <t>kayu</t>
  </si>
  <si>
    <t>Bagan Struktu Organisasi</t>
  </si>
  <si>
    <t>Gorden</t>
  </si>
  <si>
    <t>pembelian</t>
  </si>
  <si>
    <t>tidak</t>
  </si>
  <si>
    <t>hak pakai</t>
  </si>
  <si>
    <t>Jl. Mayjen Sukertiyo no. 56</t>
  </si>
  <si>
    <t>plastik</t>
  </si>
  <si>
    <t>Nilai Awal Bangunan tahun 2007 Rp. 665.918.000</t>
  </si>
  <si>
    <t>Rehap tahun 2015 Rp. 479.010.000</t>
  </si>
  <si>
    <t>Rehap tahun 2017 rp. 116.811.000</t>
  </si>
  <si>
    <t>Nilai Awal Bangunan tahun 2016 Rp. 23.768.000</t>
  </si>
  <si>
    <t>Rehab tahun 2017 Rp. 453.312.000</t>
  </si>
  <si>
    <t>Nilai awal bangunan 1970</t>
  </si>
  <si>
    <t>Nilai awal bangunan 2018</t>
  </si>
  <si>
    <t>Brg tdk ada</t>
  </si>
  <si>
    <t>Brg ada dan mempunyai nilai ekonomis</t>
  </si>
  <si>
    <t>Brg ada tdk mempunyai nilai ekonomis</t>
  </si>
  <si>
    <t>ASET LAIN-LAIN ASET TETAP</t>
  </si>
  <si>
    <t>ASET LAIN-LAIN EXTRAKOMPTABEL</t>
  </si>
  <si>
    <t>Tgl</t>
  </si>
  <si>
    <t>INDRIONO KRISHNA MURTI, AP</t>
  </si>
  <si>
    <t>NIP. 19730702 199311 1 001</t>
  </si>
  <si>
    <t>Inventaris</t>
  </si>
  <si>
    <t>Aset Tetap</t>
  </si>
  <si>
    <t>Extrakomptabel</t>
  </si>
  <si>
    <t>Aset Lain</t>
  </si>
  <si>
    <t xml:space="preserve">Tanda Warna Kuning Barang yang sudah mendapatkan persetujuan </t>
  </si>
  <si>
    <t>pemusnahan dari daftar inventaris sesuai dengan Surat Bupati Lumajang</t>
  </si>
  <si>
    <t>Tgl. 1 November 2019 Nomor : 028/2257/427.73/2019</t>
  </si>
  <si>
    <t>Lumajang, 31 Desember 2019</t>
  </si>
  <si>
    <t>Tambah Daya listrik Tahun 2019, 5.200 watt - 10.000 watt Rp. 14.850.000</t>
  </si>
  <si>
    <t>Acer / Aspire 3 A314-32-C52Q</t>
  </si>
  <si>
    <t>Asus / SC340MC</t>
  </si>
  <si>
    <t>23-08-2019</t>
  </si>
  <si>
    <t xml:space="preserve">Canon Pixma  </t>
  </si>
  <si>
    <t>0206030410</t>
  </si>
  <si>
    <t>Scanner (scan snap)</t>
  </si>
  <si>
    <t>Fijitsu S1300i</t>
  </si>
  <si>
    <t>Queenera</t>
  </si>
  <si>
    <t>0206020640</t>
  </si>
  <si>
    <t>Podium</t>
  </si>
  <si>
    <t>30-08-2019</t>
  </si>
  <si>
    <t>Meja Kursi Tamu / Sofa</t>
  </si>
  <si>
    <t>1,1,2</t>
  </si>
  <si>
    <t>Polytron 1PK</t>
  </si>
  <si>
    <t>Canon DSLR Kit 18-55MM 24MP</t>
  </si>
  <si>
    <t>Permadani / Hambal</t>
  </si>
  <si>
    <t>Nillon</t>
  </si>
  <si>
    <t>Karpet</t>
  </si>
  <si>
    <t>0206020701</t>
  </si>
  <si>
    <t>Pemadam Kebakaran Portebel</t>
  </si>
  <si>
    <t>Chamguard Poder ABC</t>
  </si>
  <si>
    <t xml:space="preserve">Pioneer </t>
  </si>
  <si>
    <t>Cosmos 16"</t>
  </si>
  <si>
    <t>Dispenser</t>
  </si>
  <si>
    <t>Meja Kerja Eselon III</t>
  </si>
  <si>
    <t>P=180 x L=80 Cm</t>
  </si>
  <si>
    <t>Facsimile</t>
  </si>
  <si>
    <t>Panasonic</t>
  </si>
  <si>
    <t>15-09-2019</t>
  </si>
  <si>
    <t>APBD 2019</t>
  </si>
  <si>
    <t>Alat Kantor dan Rumah Tangga  (02.06)</t>
  </si>
  <si>
    <t>Lumajang, 31 Desember  2019</t>
  </si>
  <si>
    <t>Tidak Bermerek</t>
  </si>
  <si>
    <t>Fuji</t>
  </si>
  <si>
    <t>Sandanran Tinggi</t>
  </si>
  <si>
    <t>Sandaran Rendah</t>
  </si>
  <si>
    <t>WP-101</t>
  </si>
  <si>
    <t>JS-69</t>
  </si>
  <si>
    <t>Brother</t>
  </si>
  <si>
    <t>Elephant</t>
  </si>
  <si>
    <t>ICA</t>
  </si>
  <si>
    <t xml:space="preserve">Epson  </t>
  </si>
  <si>
    <t>Epson</t>
  </si>
  <si>
    <t>Epsom</t>
  </si>
  <si>
    <t xml:space="preserve">D-Link  </t>
  </si>
  <si>
    <t>Asus</t>
  </si>
  <si>
    <t xml:space="preserve">Toshiba   </t>
  </si>
  <si>
    <t>Tidak Bermerk</t>
  </si>
  <si>
    <t>Icom</t>
  </si>
  <si>
    <t>Sandaran Tinggi</t>
  </si>
  <si>
    <t>Sandaran Pendek</t>
  </si>
  <si>
    <t>D-Link</t>
  </si>
  <si>
    <t>Promaxci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</si>
</sst>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65" x14ac:knownFonts="1">
    <font>
      <sz val="11"/>
      <color theme="1"/>
      <name val="Calibri"/>
      <family val="2"/>
      <charset val="1"/>
      <scheme val="minor"/>
    </font>
    <font>
      <b/>
      <sz val="15.95"/>
      <color indexed="8"/>
      <name val="Stencil"/>
      <family val="5"/>
    </font>
    <font>
      <sz val="10"/>
      <name val="Arial Narrow"/>
      <family val="2"/>
    </font>
    <font>
      <sz val="9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 Narrow"/>
      <family val="2"/>
    </font>
    <font>
      <b/>
      <i/>
      <sz val="8"/>
      <name val="Times New Roman"/>
      <family val="1"/>
    </font>
    <font>
      <i/>
      <sz val="8"/>
      <name val="Arial"/>
      <family val="2"/>
    </font>
    <font>
      <sz val="10"/>
      <color indexed="8"/>
      <name val="Arial Narrow"/>
      <family val="2"/>
    </font>
    <font>
      <b/>
      <sz val="15.95"/>
      <color indexed="8"/>
      <name val="Arial Narrow"/>
      <family val="2"/>
    </font>
    <font>
      <b/>
      <sz val="12"/>
      <color indexed="8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1"/>
      <name val="Arial Narrow"/>
      <family val="2"/>
    </font>
    <font>
      <sz val="8.0500000000000007"/>
      <color indexed="8"/>
      <name val="Arial Narrow"/>
      <family val="2"/>
    </font>
    <font>
      <b/>
      <sz val="17"/>
      <color indexed="8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9.9499999999999993"/>
      <color indexed="8"/>
      <name val="Arial Narrow"/>
      <family val="2"/>
    </font>
    <font>
      <b/>
      <sz val="9.85"/>
      <color indexed="8"/>
      <name val="Arial Narrow"/>
      <family val="2"/>
    </font>
    <font>
      <sz val="9.85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6"/>
      <name val="Arial Narrow"/>
      <family val="2"/>
    </font>
    <font>
      <i/>
      <sz val="6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u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  <charset val="1"/>
      <scheme val="minor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2"/>
      <color theme="1"/>
      <name val="Calibri"/>
      <family val="2"/>
      <charset val="1"/>
      <scheme val="minor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u/>
      <sz val="12"/>
      <color theme="1"/>
      <name val="Arial Narrow"/>
      <family val="2"/>
    </font>
    <font>
      <u/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C00000"/>
      <name val="Arial Narrow"/>
      <family val="2"/>
    </font>
    <font>
      <b/>
      <u/>
      <sz val="11"/>
      <color theme="1"/>
      <name val="Arial Narrow"/>
      <family val="2"/>
    </font>
    <font>
      <u/>
      <sz val="11"/>
      <color theme="1"/>
      <name val="Arial Narrow"/>
      <family val="2"/>
    </font>
    <font>
      <sz val="17"/>
      <color theme="1"/>
      <name val="Arial Narrow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b/>
      <u val="singleAccounting"/>
      <sz val="10"/>
      <color theme="1"/>
      <name val="Arial Narrow"/>
      <family val="2"/>
    </font>
    <font>
      <sz val="7"/>
      <color rgb="FFC00000"/>
      <name val="Arial Narrow"/>
      <family val="2"/>
    </font>
    <font>
      <sz val="10"/>
      <color rgb="FFFF0000"/>
      <name val="Arial Narrow"/>
      <family val="2"/>
    </font>
    <font>
      <sz val="10"/>
      <color rgb="FF0000FF"/>
      <name val="Arial Narrow"/>
      <family val="2"/>
    </font>
    <font>
      <sz val="8"/>
      <color rgb="FF0000FF"/>
      <name val="Arial Narrow"/>
      <family val="2"/>
    </font>
    <font>
      <sz val="10"/>
      <color rgb="FF0070C0"/>
      <name val="Arial Narrow"/>
      <family val="2"/>
    </font>
    <font>
      <sz val="10"/>
      <color theme="4" tint="-0.249977111117893"/>
      <name val="Arial Narrow"/>
      <family val="2"/>
    </font>
    <font>
      <b/>
      <sz val="11"/>
      <color theme="1"/>
      <name val="Arial Narrow"/>
      <family val="2"/>
    </font>
    <font>
      <sz val="26"/>
      <color theme="1"/>
      <name val="Arial Narrow"/>
      <family val="2"/>
    </font>
    <font>
      <b/>
      <sz val="16"/>
      <color theme="1"/>
      <name val="Arial Narrow"/>
      <family val="2"/>
    </font>
    <font>
      <sz val="9"/>
      <color rgb="FF0070C0"/>
      <name val="Arial Narrow"/>
      <family val="2"/>
    </font>
    <font>
      <b/>
      <sz val="11"/>
      <name val="Arial Narrow"/>
      <family val="2"/>
    </font>
    <font>
      <sz val="11"/>
      <color rgb="FF0070C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</cellStyleXfs>
  <cellXfs count="622">
    <xf numFmtId="0" fontId="0" fillId="0" borderId="0" xfId="0"/>
    <xf numFmtId="0" fontId="0" fillId="0" borderId="0" xfId="0" applyNumberFormat="1" applyFill="1" applyBorder="1" applyAlignment="1" applyProtection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49" fontId="38" fillId="0" borderId="2" xfId="0" applyNumberFormat="1" applyFont="1" applyFill="1" applyBorder="1"/>
    <xf numFmtId="49" fontId="39" fillId="0" borderId="2" xfId="0" applyNumberFormat="1" applyFont="1" applyFill="1" applyBorder="1" applyAlignment="1">
      <alignment horizontal="left"/>
    </xf>
    <xf numFmtId="14" fontId="38" fillId="0" borderId="2" xfId="0" applyNumberFormat="1" applyFont="1" applyFill="1" applyBorder="1"/>
    <xf numFmtId="3" fontId="2" fillId="0" borderId="2" xfId="0" applyNumberFormat="1" applyFont="1" applyFill="1" applyBorder="1" applyAlignment="1">
      <alignment horizontal="center"/>
    </xf>
    <xf numFmtId="3" fontId="38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/>
    <xf numFmtId="0" fontId="4" fillId="0" borderId="0" xfId="0" applyFont="1" applyAlignment="1">
      <alignment horizontal="left" vertical="center"/>
    </xf>
    <xf numFmtId="0" fontId="40" fillId="0" borderId="0" xfId="0" applyFont="1"/>
    <xf numFmtId="0" fontId="5" fillId="0" borderId="0" xfId="0" applyNumberFormat="1" applyFont="1" applyFill="1" applyBorder="1" applyAlignment="1" applyProtection="1"/>
    <xf numFmtId="0" fontId="40" fillId="0" borderId="0" xfId="0" applyNumberFormat="1" applyFont="1" applyFill="1" applyBorder="1" applyAlignment="1" applyProtection="1"/>
    <xf numFmtId="3" fontId="6" fillId="0" borderId="0" xfId="0" applyNumberFormat="1" applyFont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49" fontId="41" fillId="2" borderId="2" xfId="0" applyNumberFormat="1" applyFont="1" applyFill="1" applyBorder="1" applyAlignment="1">
      <alignment horizontal="left"/>
    </xf>
    <xf numFmtId="14" fontId="41" fillId="2" borderId="2" xfId="0" applyNumberFormat="1" applyFont="1" applyFill="1" applyBorder="1"/>
    <xf numFmtId="0" fontId="8" fillId="2" borderId="2" xfId="0" quotePrefix="1" applyFont="1" applyFill="1" applyBorder="1" applyAlignment="1"/>
    <xf numFmtId="0" fontId="8" fillId="2" borderId="2" xfId="0" applyFont="1" applyFill="1" applyBorder="1" applyAlignment="1"/>
    <xf numFmtId="3" fontId="8" fillId="2" borderId="2" xfId="0" applyNumberFormat="1" applyFont="1" applyFill="1" applyBorder="1" applyAlignment="1">
      <alignment horizontal="center"/>
    </xf>
    <xf numFmtId="0" fontId="8" fillId="2" borderId="2" xfId="0" applyNumberFormat="1" applyFont="1" applyFill="1" applyBorder="1" applyAlignment="1" applyProtection="1"/>
    <xf numFmtId="49" fontId="41" fillId="2" borderId="2" xfId="0" applyNumberFormat="1" applyFont="1" applyFill="1" applyBorder="1"/>
    <xf numFmtId="49" fontId="41" fillId="3" borderId="2" xfId="0" applyNumberFormat="1" applyFont="1" applyFill="1" applyBorder="1" applyAlignment="1">
      <alignment vertical="center"/>
    </xf>
    <xf numFmtId="14" fontId="41" fillId="3" borderId="2" xfId="0" applyNumberFormat="1" applyFont="1" applyFill="1" applyBorder="1" applyAlignment="1">
      <alignment vertical="center"/>
    </xf>
    <xf numFmtId="49" fontId="41" fillId="3" borderId="2" xfId="0" applyNumberFormat="1" applyFont="1" applyFill="1" applyBorder="1" applyAlignment="1">
      <alignment horizontal="left" vertical="center"/>
    </xf>
    <xf numFmtId="3" fontId="41" fillId="3" borderId="2" xfId="0" applyNumberFormat="1" applyFont="1" applyFill="1" applyBorder="1" applyAlignment="1">
      <alignment vertical="center"/>
    </xf>
    <xf numFmtId="3" fontId="8" fillId="3" borderId="2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 applyProtection="1">
      <alignment vertical="center"/>
    </xf>
    <xf numFmtId="0" fontId="12" fillId="4" borderId="2" xfId="0" applyFont="1" applyFill="1" applyBorder="1" applyAlignment="1">
      <alignment horizontal="center" vertical="center" wrapText="1"/>
    </xf>
    <xf numFmtId="0" fontId="13" fillId="0" borderId="0" xfId="0" applyFont="1"/>
    <xf numFmtId="3" fontId="11" fillId="3" borderId="2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49" fontId="41" fillId="0" borderId="2" xfId="0" applyNumberFormat="1" applyFont="1" applyFill="1" applyBorder="1" applyAlignment="1">
      <alignment vertical="center"/>
    </xf>
    <xf numFmtId="14" fontId="41" fillId="0" borderId="2" xfId="0" applyNumberFormat="1" applyFont="1" applyFill="1" applyBorder="1" applyAlignment="1">
      <alignment vertical="center"/>
    </xf>
    <xf numFmtId="49" fontId="41" fillId="0" borderId="2" xfId="0" applyNumberFormat="1" applyFont="1" applyFill="1" applyBorder="1" applyAlignment="1">
      <alignment horizontal="left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vertical="center"/>
    </xf>
    <xf numFmtId="0" fontId="9" fillId="0" borderId="0" xfId="0" applyFont="1" applyFill="1" applyAlignment="1">
      <alignment vertical="center"/>
    </xf>
    <xf numFmtId="0" fontId="42" fillId="0" borderId="0" xfId="0" applyFont="1"/>
    <xf numFmtId="0" fontId="42" fillId="0" borderId="0" xfId="0" applyNumberFormat="1" applyFont="1" applyFill="1" applyBorder="1" applyAlignment="1" applyProtection="1"/>
    <xf numFmtId="0" fontId="16" fillId="0" borderId="0" xfId="0" applyFont="1" applyAlignment="1">
      <alignment horizontal="left" vertical="center"/>
    </xf>
    <xf numFmtId="0" fontId="41" fillId="0" borderId="0" xfId="0" applyFont="1"/>
    <xf numFmtId="0" fontId="7" fillId="0" borderId="0" xfId="0" applyNumberFormat="1" applyFont="1" applyFill="1" applyBorder="1" applyAlignment="1" applyProtection="1"/>
    <xf numFmtId="0" fontId="41" fillId="0" borderId="0" xfId="0" applyNumberFormat="1" applyFont="1" applyFill="1" applyBorder="1" applyAlignment="1" applyProtection="1"/>
    <xf numFmtId="3" fontId="7" fillId="0" borderId="0" xfId="0" applyNumberFormat="1" applyFont="1" applyAlignment="1">
      <alignment horizontal="left" vertical="center"/>
    </xf>
    <xf numFmtId="0" fontId="18" fillId="0" borderId="0" xfId="0" applyFont="1"/>
    <xf numFmtId="0" fontId="8" fillId="0" borderId="0" xfId="0" applyFont="1" applyAlignment="1"/>
    <xf numFmtId="0" fontId="4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/>
    <xf numFmtId="0" fontId="42" fillId="0" borderId="0" xfId="0" applyFont="1" applyAlignment="1">
      <alignment horizontal="center"/>
    </xf>
    <xf numFmtId="0" fontId="19" fillId="2" borderId="2" xfId="0" applyFont="1" applyFill="1" applyBorder="1" applyAlignment="1">
      <alignment horizontal="center" vertical="center"/>
    </xf>
    <xf numFmtId="3" fontId="19" fillId="2" borderId="2" xfId="0" applyNumberFormat="1" applyFont="1" applyFill="1" applyBorder="1" applyAlignment="1">
      <alignment horizontal="center" vertical="center"/>
    </xf>
    <xf numFmtId="0" fontId="19" fillId="2" borderId="2" xfId="0" applyNumberFormat="1" applyFont="1" applyFill="1" applyBorder="1" applyAlignment="1" applyProtection="1">
      <alignment vertical="center"/>
    </xf>
    <xf numFmtId="0" fontId="19" fillId="0" borderId="0" xfId="0" applyFont="1" applyAlignment="1">
      <alignment vertical="center"/>
    </xf>
    <xf numFmtId="49" fontId="42" fillId="2" borderId="2" xfId="0" applyNumberFormat="1" applyFont="1" applyFill="1" applyBorder="1" applyAlignment="1">
      <alignment vertical="center"/>
    </xf>
    <xf numFmtId="49" fontId="42" fillId="2" borderId="2" xfId="0" applyNumberFormat="1" applyFont="1" applyFill="1" applyBorder="1" applyAlignment="1">
      <alignment horizontal="center" vertical="center"/>
    </xf>
    <xf numFmtId="165" fontId="42" fillId="2" borderId="2" xfId="0" applyNumberFormat="1" applyFont="1" applyFill="1" applyBorder="1" applyAlignment="1">
      <alignment horizontal="center" vertical="center"/>
    </xf>
    <xf numFmtId="14" fontId="42" fillId="2" borderId="2" xfId="0" applyNumberFormat="1" applyFont="1" applyFill="1" applyBorder="1" applyAlignment="1">
      <alignment horizontal="center" vertical="center"/>
    </xf>
    <xf numFmtId="0" fontId="19" fillId="2" borderId="2" xfId="0" quotePrefix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 applyProtection="1">
      <alignment horizontal="center"/>
    </xf>
    <xf numFmtId="0" fontId="16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/>
    </xf>
    <xf numFmtId="3" fontId="20" fillId="0" borderId="0" xfId="0" applyNumberFormat="1" applyFont="1" applyAlignment="1">
      <alignment horizontal="left" vertical="center"/>
    </xf>
    <xf numFmtId="0" fontId="11" fillId="4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0" quotePrefix="1" applyFont="1" applyFill="1" applyBorder="1" applyAlignment="1">
      <alignment horizontal="left" vertical="center" wrapText="1"/>
    </xf>
    <xf numFmtId="0" fontId="8" fillId="5" borderId="2" xfId="0" quotePrefix="1" applyFont="1" applyFill="1" applyBorder="1" applyAlignment="1">
      <alignment horizontal="center" vertical="center" wrapText="1"/>
    </xf>
    <xf numFmtId="3" fontId="11" fillId="5" borderId="2" xfId="0" applyNumberFormat="1" applyFont="1" applyFill="1" applyBorder="1" applyAlignment="1">
      <alignment horizontal="center" vertical="center" wrapText="1"/>
    </xf>
    <xf numFmtId="164" fontId="11" fillId="5" borderId="2" xfId="1" applyNumberFormat="1" applyFont="1" applyFill="1" applyBorder="1" applyAlignment="1">
      <alignment horizontal="center" vertical="center" wrapText="1"/>
    </xf>
    <xf numFmtId="0" fontId="8" fillId="5" borderId="2" xfId="0" applyNumberFormat="1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41" fillId="0" borderId="2" xfId="0" applyNumberFormat="1" applyFont="1" applyFill="1" applyBorder="1" applyAlignment="1">
      <alignment horizontal="left" vertical="center" wrapText="1"/>
    </xf>
    <xf numFmtId="49" fontId="41" fillId="0" borderId="2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2" xfId="0" quotePrefix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164" fontId="41" fillId="0" borderId="0" xfId="0" applyNumberFormat="1" applyFont="1"/>
    <xf numFmtId="49" fontId="41" fillId="2" borderId="6" xfId="0" applyNumberFormat="1" applyFont="1" applyFill="1" applyBorder="1" applyAlignment="1">
      <alignment horizontal="center" vertical="center" wrapText="1"/>
    </xf>
    <xf numFmtId="49" fontId="41" fillId="2" borderId="6" xfId="0" applyNumberFormat="1" applyFont="1" applyFill="1" applyBorder="1" applyAlignment="1">
      <alignment horizontal="left" vertical="center" wrapText="1"/>
    </xf>
    <xf numFmtId="0" fontId="8" fillId="2" borderId="6" xfId="0" quotePrefix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3" fontId="45" fillId="2" borderId="6" xfId="0" applyNumberFormat="1" applyFont="1" applyFill="1" applyBorder="1" applyAlignment="1">
      <alignment horizontal="center" vertical="center" wrapText="1"/>
    </xf>
    <xf numFmtId="164" fontId="11" fillId="2" borderId="6" xfId="1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left" vertical="center" wrapText="1"/>
    </xf>
    <xf numFmtId="3" fontId="11" fillId="6" borderId="6" xfId="0" applyNumberFormat="1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49" fontId="46" fillId="2" borderId="2" xfId="0" applyNumberFormat="1" applyFont="1" applyFill="1" applyBorder="1" applyAlignment="1">
      <alignment horizontal="left" vertical="center" wrapText="1"/>
    </xf>
    <xf numFmtId="49" fontId="46" fillId="2" borderId="2" xfId="0" applyNumberFormat="1" applyFont="1" applyFill="1" applyBorder="1" applyAlignment="1">
      <alignment horizontal="center" vertical="center" wrapText="1"/>
    </xf>
    <xf numFmtId="14" fontId="46" fillId="2" borderId="2" xfId="0" applyNumberFormat="1" applyFont="1" applyFill="1" applyBorder="1" applyAlignment="1">
      <alignment horizontal="center" vertical="center" wrapText="1"/>
    </xf>
    <xf numFmtId="0" fontId="46" fillId="2" borderId="2" xfId="0" quotePrefix="1" applyFont="1" applyFill="1" applyBorder="1" applyAlignment="1">
      <alignment horizontal="center" vertical="center" wrapText="1"/>
    </xf>
    <xf numFmtId="0" fontId="46" fillId="2" borderId="2" xfId="0" applyFont="1" applyFill="1" applyBorder="1" applyAlignment="1">
      <alignment horizontal="center" vertical="center" wrapText="1"/>
    </xf>
    <xf numFmtId="3" fontId="46" fillId="2" borderId="2" xfId="0" applyNumberFormat="1" applyFont="1" applyFill="1" applyBorder="1" applyAlignment="1">
      <alignment horizontal="center" vertical="center" wrapText="1"/>
    </xf>
    <xf numFmtId="0" fontId="46" fillId="6" borderId="0" xfId="0" applyFont="1" applyFill="1" applyAlignment="1"/>
    <xf numFmtId="0" fontId="46" fillId="0" borderId="0" xfId="0" applyFont="1"/>
    <xf numFmtId="3" fontId="11" fillId="3" borderId="2" xfId="0" applyNumberFormat="1" applyFont="1" applyFill="1" applyBorder="1" applyAlignment="1">
      <alignment horizontal="center" vertical="center" wrapText="1"/>
    </xf>
    <xf numFmtId="0" fontId="8" fillId="3" borderId="2" xfId="0" quotePrefix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 applyProtection="1">
      <alignment horizontal="left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42" fillId="0" borderId="0" xfId="0" applyNumberFormat="1" applyFont="1" applyFill="1" applyBorder="1" applyAlignment="1" applyProtection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17" fillId="0" borderId="0" xfId="0" applyFont="1"/>
    <xf numFmtId="3" fontId="11" fillId="7" borderId="2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 applyProtection="1">
      <alignment horizontal="center"/>
    </xf>
    <xf numFmtId="0" fontId="8" fillId="5" borderId="2" xfId="0" applyFont="1" applyFill="1" applyBorder="1" applyAlignment="1">
      <alignment horizontal="right" vertical="center" wrapText="1"/>
    </xf>
    <xf numFmtId="0" fontId="8" fillId="5" borderId="2" xfId="0" quotePrefix="1" applyFont="1" applyFill="1" applyBorder="1" applyAlignment="1">
      <alignment horizontal="right" vertical="center" wrapText="1"/>
    </xf>
    <xf numFmtId="3" fontId="11" fillId="5" borderId="2" xfId="0" applyNumberFormat="1" applyFont="1" applyFill="1" applyBorder="1" applyAlignment="1">
      <alignment horizontal="right" vertical="center" wrapText="1"/>
    </xf>
    <xf numFmtId="0" fontId="8" fillId="5" borderId="2" xfId="0" applyNumberFormat="1" applyFont="1" applyFill="1" applyBorder="1" applyAlignment="1" applyProtection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/>
    </xf>
    <xf numFmtId="49" fontId="41" fillId="0" borderId="2" xfId="0" applyNumberFormat="1" applyFont="1" applyFill="1" applyBorder="1" applyAlignment="1">
      <alignment horizontal="right" vertical="center" wrapText="1"/>
    </xf>
    <xf numFmtId="14" fontId="41" fillId="0" borderId="2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0" fontId="8" fillId="0" borderId="2" xfId="0" quotePrefix="1" applyFont="1" applyFill="1" applyBorder="1" applyAlignment="1">
      <alignment horizontal="right" vertical="center" wrapText="1"/>
    </xf>
    <xf numFmtId="0" fontId="8" fillId="0" borderId="2" xfId="0" applyNumberFormat="1" applyFont="1" applyFill="1" applyBorder="1" applyAlignment="1" applyProtection="1">
      <alignment horizontal="right" vertical="center" wrapText="1"/>
    </xf>
    <xf numFmtId="49" fontId="41" fillId="2" borderId="2" xfId="0" applyNumberFormat="1" applyFont="1" applyFill="1" applyBorder="1" applyAlignment="1">
      <alignment horizontal="right" vertical="center" wrapText="1"/>
    </xf>
    <xf numFmtId="14" fontId="41" fillId="2" borderId="2" xfId="0" applyNumberFormat="1" applyFont="1" applyFill="1" applyBorder="1" applyAlignment="1">
      <alignment horizontal="right" vertical="center" wrapText="1"/>
    </xf>
    <xf numFmtId="0" fontId="8" fillId="2" borderId="2" xfId="0" quotePrefix="1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8" fillId="2" borderId="6" xfId="0" applyNumberFormat="1" applyFont="1" applyFill="1" applyBorder="1" applyAlignment="1" applyProtection="1">
      <alignment horizontal="right" vertical="center" wrapText="1"/>
    </xf>
    <xf numFmtId="14" fontId="41" fillId="6" borderId="6" xfId="0" applyNumberFormat="1" applyFont="1" applyFill="1" applyBorder="1" applyAlignment="1">
      <alignment horizontal="right" vertical="center" wrapText="1"/>
    </xf>
    <xf numFmtId="49" fontId="41" fillId="6" borderId="6" xfId="0" applyNumberFormat="1" applyFont="1" applyFill="1" applyBorder="1" applyAlignment="1">
      <alignment horizontal="right" vertical="center" wrapText="1"/>
    </xf>
    <xf numFmtId="14" fontId="41" fillId="6" borderId="2" xfId="0" applyNumberFormat="1" applyFont="1" applyFill="1" applyBorder="1" applyAlignment="1">
      <alignment horizontal="right" vertical="center" wrapText="1"/>
    </xf>
    <xf numFmtId="0" fontId="8" fillId="6" borderId="6" xfId="0" quotePrefix="1" applyFont="1" applyFill="1" applyBorder="1" applyAlignment="1">
      <alignment horizontal="right" vertical="center" wrapText="1"/>
    </xf>
    <xf numFmtId="0" fontId="8" fillId="6" borderId="6" xfId="0" applyFont="1" applyFill="1" applyBorder="1" applyAlignment="1">
      <alignment horizontal="right" vertical="center" wrapText="1"/>
    </xf>
    <xf numFmtId="0" fontId="8" fillId="6" borderId="6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41" fillId="0" borderId="0" xfId="0" applyNumberFormat="1" applyFont="1" applyFill="1" applyBorder="1" applyAlignment="1" applyProtection="1">
      <alignment horizontal="center" vertical="center"/>
    </xf>
    <xf numFmtId="41" fontId="8" fillId="0" borderId="2" xfId="2" applyFont="1" applyFill="1" applyBorder="1" applyAlignment="1">
      <alignment horizontal="right" vertical="center" wrapText="1"/>
    </xf>
    <xf numFmtId="41" fontId="11" fillId="5" borderId="2" xfId="2" applyFont="1" applyFill="1" applyBorder="1" applyAlignment="1">
      <alignment horizontal="center" vertical="center" wrapText="1"/>
    </xf>
    <xf numFmtId="41" fontId="11" fillId="2" borderId="6" xfId="2" applyFont="1" applyFill="1" applyBorder="1" applyAlignment="1">
      <alignment horizontal="right" vertical="center" wrapText="1"/>
    </xf>
    <xf numFmtId="41" fontId="11" fillId="6" borderId="6" xfId="2" applyFont="1" applyFill="1" applyBorder="1" applyAlignment="1">
      <alignment horizontal="right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3" fillId="0" borderId="0" xfId="0" applyFont="1"/>
    <xf numFmtId="0" fontId="8" fillId="0" borderId="0" xfId="0" applyFont="1" applyAlignment="1">
      <alignment vertical="center"/>
    </xf>
    <xf numFmtId="0" fontId="47" fillId="0" borderId="0" xfId="0" applyFont="1" applyAlignment="1">
      <alignment horizontal="center"/>
    </xf>
    <xf numFmtId="0" fontId="48" fillId="0" borderId="0" xfId="0" applyFont="1"/>
    <xf numFmtId="0" fontId="49" fillId="0" borderId="0" xfId="0" applyNumberFormat="1" applyFont="1" applyFill="1" applyBorder="1" applyAlignment="1" applyProtection="1"/>
    <xf numFmtId="0" fontId="17" fillId="4" borderId="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4" fillId="0" borderId="0" xfId="0" applyNumberFormat="1" applyFont="1" applyFill="1" applyBorder="1" applyAlignment="1" applyProtection="1"/>
    <xf numFmtId="0" fontId="29" fillId="0" borderId="0" xfId="0" applyFont="1"/>
    <xf numFmtId="0" fontId="2" fillId="0" borderId="0" xfId="0" applyFont="1" applyFill="1" applyAlignment="1"/>
    <xf numFmtId="0" fontId="2" fillId="7" borderId="2" xfId="0" applyFont="1" applyFill="1" applyBorder="1" applyAlignment="1">
      <alignment horizontal="center"/>
    </xf>
    <xf numFmtId="0" fontId="2" fillId="7" borderId="2" xfId="0" quotePrefix="1" applyFont="1" applyFill="1" applyBorder="1" applyAlignment="1"/>
    <xf numFmtId="3" fontId="30" fillId="7" borderId="2" xfId="0" applyNumberFormat="1" applyFont="1" applyFill="1" applyBorder="1" applyAlignment="1">
      <alignment horizontal="center" vertical="center"/>
    </xf>
    <xf numFmtId="164" fontId="30" fillId="7" borderId="2" xfId="1" applyNumberFormat="1" applyFont="1" applyFill="1" applyBorder="1" applyAlignment="1">
      <alignment horizontal="center" vertical="center"/>
    </xf>
    <xf numFmtId="0" fontId="2" fillId="7" borderId="2" xfId="0" applyNumberFormat="1" applyFont="1" applyFill="1" applyBorder="1" applyAlignment="1" applyProtection="1"/>
    <xf numFmtId="0" fontId="2" fillId="0" borderId="0" xfId="0" applyFont="1" applyAlignment="1"/>
    <xf numFmtId="0" fontId="21" fillId="0" borderId="0" xfId="0" applyFont="1" applyAlignment="1">
      <alignment vertical="center"/>
    </xf>
    <xf numFmtId="0" fontId="28" fillId="4" borderId="2" xfId="0" applyFont="1" applyFill="1" applyBorder="1" applyAlignment="1">
      <alignment horizontal="center" vertical="center" wrapText="1"/>
    </xf>
    <xf numFmtId="0" fontId="42" fillId="0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49" fontId="38" fillId="2" borderId="2" xfId="0" applyNumberFormat="1" applyFont="1" applyFill="1" applyBorder="1" applyAlignment="1">
      <alignment vertical="center"/>
    </xf>
    <xf numFmtId="49" fontId="38" fillId="2" borderId="2" xfId="0" applyNumberFormat="1" applyFont="1" applyFill="1" applyBorder="1" applyAlignment="1">
      <alignment horizontal="center" vertical="center"/>
    </xf>
    <xf numFmtId="14" fontId="38" fillId="2" borderId="2" xfId="0" applyNumberFormat="1" applyFont="1" applyFill="1" applyBorder="1" applyAlignment="1">
      <alignment horizontal="center" vertical="center"/>
    </xf>
    <xf numFmtId="49" fontId="38" fillId="2" borderId="2" xfId="0" applyNumberFormat="1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horizontal="center" vertical="center"/>
    </xf>
    <xf numFmtId="3" fontId="38" fillId="2" borderId="2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42" fillId="0" borderId="2" xfId="0" applyFont="1" applyBorder="1"/>
    <xf numFmtId="0" fontId="42" fillId="0" borderId="2" xfId="0" applyFont="1" applyBorder="1" applyAlignment="1">
      <alignment horizontal="center"/>
    </xf>
    <xf numFmtId="49" fontId="50" fillId="2" borderId="2" xfId="0" applyNumberFormat="1" applyFont="1" applyFill="1" applyBorder="1" applyAlignment="1">
      <alignment vertical="center"/>
    </xf>
    <xf numFmtId="14" fontId="38" fillId="2" borderId="2" xfId="0" applyNumberFormat="1" applyFont="1" applyFill="1" applyBorder="1" applyAlignment="1">
      <alignment vertical="center"/>
    </xf>
    <xf numFmtId="0" fontId="31" fillId="0" borderId="0" xfId="0" applyFont="1" applyAlignment="1">
      <alignment vertical="center"/>
    </xf>
    <xf numFmtId="49" fontId="51" fillId="2" borderId="2" xfId="0" applyNumberFormat="1" applyFont="1" applyFill="1" applyBorder="1" applyAlignment="1">
      <alignment vertical="center"/>
    </xf>
    <xf numFmtId="1" fontId="30" fillId="3" borderId="4" xfId="0" applyNumberFormat="1" applyFont="1" applyFill="1" applyBorder="1" applyAlignment="1">
      <alignment vertical="center"/>
    </xf>
    <xf numFmtId="1" fontId="30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/>
    </xf>
    <xf numFmtId="3" fontId="30" fillId="3" borderId="2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/>
    </xf>
    <xf numFmtId="164" fontId="30" fillId="3" borderId="2" xfId="1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 applyProtection="1"/>
    <xf numFmtId="49" fontId="41" fillId="2" borderId="6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38" fillId="0" borderId="2" xfId="0" applyNumberFormat="1" applyFont="1" applyFill="1" applyBorder="1" applyAlignment="1">
      <alignment horizontal="left" vertical="center" wrapText="1"/>
    </xf>
    <xf numFmtId="49" fontId="38" fillId="0" borderId="2" xfId="0" applyNumberFormat="1" applyFont="1" applyFill="1" applyBorder="1" applyAlignment="1">
      <alignment horizontal="center" vertical="center" wrapText="1"/>
    </xf>
    <xf numFmtId="49" fontId="38" fillId="2" borderId="2" xfId="0" applyNumberFormat="1" applyFont="1" applyFill="1" applyBorder="1" applyAlignment="1">
      <alignment horizontal="center" vertical="center" wrapText="1"/>
    </xf>
    <xf numFmtId="14" fontId="38" fillId="0" borderId="2" xfId="0" applyNumberFormat="1" applyFont="1" applyBorder="1" applyAlignment="1">
      <alignment horizontal="center" vertical="center" wrapText="1"/>
    </xf>
    <xf numFmtId="0" fontId="2" fillId="0" borderId="2" xfId="0" quotePrefix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38" fillId="2" borderId="2" xfId="0" applyNumberFormat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38" fillId="0" borderId="0" xfId="0" applyFont="1"/>
    <xf numFmtId="49" fontId="38" fillId="2" borderId="2" xfId="0" applyNumberFormat="1" applyFont="1" applyFill="1" applyBorder="1" applyAlignment="1">
      <alignment horizontal="left" vertical="center" wrapText="1"/>
    </xf>
    <xf numFmtId="14" fontId="38" fillId="2" borderId="2" xfId="0" applyNumberFormat="1" applyFont="1" applyFill="1" applyBorder="1" applyAlignment="1">
      <alignment horizontal="center" vertical="center" wrapText="1"/>
    </xf>
    <xf numFmtId="49" fontId="38" fillId="2" borderId="2" xfId="0" applyNumberFormat="1" applyFont="1" applyFill="1" applyBorder="1" applyAlignment="1">
      <alignment vertical="center" wrapText="1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164" fontId="38" fillId="0" borderId="0" xfId="0" applyNumberFormat="1" applyFont="1"/>
    <xf numFmtId="164" fontId="52" fillId="0" borderId="0" xfId="0" applyNumberFormat="1" applyFont="1"/>
    <xf numFmtId="3" fontId="38" fillId="0" borderId="2" xfId="0" applyNumberFormat="1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left" vertical="center" wrapText="1"/>
    </xf>
    <xf numFmtId="49" fontId="53" fillId="0" borderId="2" xfId="0" applyNumberFormat="1" applyFont="1" applyBorder="1" applyAlignment="1">
      <alignment horizontal="left" vertical="center" wrapText="1"/>
    </xf>
    <xf numFmtId="0" fontId="53" fillId="0" borderId="2" xfId="0" applyNumberFormat="1" applyFont="1" applyFill="1" applyBorder="1" applyAlignment="1" applyProtection="1">
      <alignment horizontal="left" vertical="center" wrapText="1"/>
    </xf>
    <xf numFmtId="14" fontId="41" fillId="2" borderId="6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7" xfId="0" quotePrefix="1" applyFont="1" applyFill="1" applyBorder="1" applyAlignment="1">
      <alignment horizontal="left" vertical="center" wrapText="1"/>
    </xf>
    <xf numFmtId="0" fontId="8" fillId="3" borderId="7" xfId="0" quotePrefix="1" applyFont="1" applyFill="1" applyBorder="1" applyAlignment="1">
      <alignment horizontal="center" vertical="center" wrapText="1"/>
    </xf>
    <xf numFmtId="3" fontId="11" fillId="3" borderId="7" xfId="0" applyNumberFormat="1" applyFont="1" applyFill="1" applyBorder="1" applyAlignment="1">
      <alignment horizontal="center" vertical="center" wrapText="1"/>
    </xf>
    <xf numFmtId="0" fontId="8" fillId="3" borderId="7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14" fontId="38" fillId="2" borderId="2" xfId="0" applyNumberFormat="1" applyFont="1" applyFill="1" applyBorder="1" applyAlignment="1">
      <alignment horizontal="left" vertical="center" wrapText="1"/>
    </xf>
    <xf numFmtId="49" fontId="38" fillId="2" borderId="2" xfId="0" applyNumberFormat="1" applyFont="1" applyFill="1" applyBorder="1" applyAlignment="1">
      <alignment horizontal="right" vertical="center" wrapText="1"/>
    </xf>
    <xf numFmtId="0" fontId="2" fillId="2" borderId="2" xfId="0" quotePrefix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38" fillId="0" borderId="2" xfId="0" applyFont="1" applyBorder="1" applyAlignment="1">
      <alignment horizontal="right" vertical="center" wrapText="1"/>
    </xf>
    <xf numFmtId="3" fontId="38" fillId="0" borderId="0" xfId="0" applyNumberFormat="1" applyFont="1"/>
    <xf numFmtId="0" fontId="38" fillId="2" borderId="2" xfId="0" applyFont="1" applyFill="1" applyBorder="1" applyAlignment="1">
      <alignment horizontal="right" vertical="center" wrapText="1"/>
    </xf>
    <xf numFmtId="0" fontId="38" fillId="2" borderId="0" xfId="0" applyFont="1" applyFill="1"/>
    <xf numFmtId="0" fontId="54" fillId="2" borderId="0" xfId="0" applyFont="1" applyFill="1" applyAlignment="1"/>
    <xf numFmtId="49" fontId="38" fillId="0" borderId="2" xfId="0" applyNumberFormat="1" applyFont="1" applyBorder="1" applyAlignment="1">
      <alignment horizontal="left" vertical="center" wrapText="1"/>
    </xf>
    <xf numFmtId="3" fontId="32" fillId="0" borderId="2" xfId="0" applyNumberFormat="1" applyFont="1" applyFill="1" applyBorder="1" applyAlignment="1">
      <alignment horizontal="left" vertical="center" wrapText="1"/>
    </xf>
    <xf numFmtId="14" fontId="51" fillId="0" borderId="2" xfId="0" applyNumberFormat="1" applyFont="1" applyFill="1" applyBorder="1" applyAlignment="1">
      <alignment horizontal="right" vertical="center" wrapText="1"/>
    </xf>
    <xf numFmtId="0" fontId="32" fillId="5" borderId="2" xfId="0" applyFont="1" applyFill="1" applyBorder="1" applyAlignment="1">
      <alignment horizontal="right" vertical="center" wrapText="1"/>
    </xf>
    <xf numFmtId="49" fontId="51" fillId="2" borderId="2" xfId="0" applyNumberFormat="1" applyFont="1" applyFill="1" applyBorder="1" applyAlignment="1">
      <alignment horizontal="left" vertical="center" wrapText="1"/>
    </xf>
    <xf numFmtId="49" fontId="51" fillId="2" borderId="6" xfId="0" applyNumberFormat="1" applyFont="1" applyFill="1" applyBorder="1" applyAlignment="1">
      <alignment horizontal="right" vertical="center" wrapText="1"/>
    </xf>
    <xf numFmtId="14" fontId="51" fillId="6" borderId="6" xfId="0" applyNumberFormat="1" applyFont="1" applyFill="1" applyBorder="1" applyAlignment="1">
      <alignment horizontal="right" vertical="center" wrapText="1"/>
    </xf>
    <xf numFmtId="0" fontId="41" fillId="0" borderId="6" xfId="0" applyFont="1" applyBorder="1" applyAlignment="1">
      <alignment horizontal="right" vertical="center" wrapText="1"/>
    </xf>
    <xf numFmtId="3" fontId="41" fillId="0" borderId="6" xfId="0" applyNumberFormat="1" applyFont="1" applyBorder="1" applyAlignment="1">
      <alignment horizontal="center" vertical="center" wrapText="1"/>
    </xf>
    <xf numFmtId="41" fontId="8" fillId="0" borderId="6" xfId="2" applyFont="1" applyFill="1" applyBorder="1" applyAlignment="1">
      <alignment horizontal="right" vertical="center" wrapText="1"/>
    </xf>
    <xf numFmtId="0" fontId="8" fillId="3" borderId="7" xfId="0" applyFont="1" applyFill="1" applyBorder="1" applyAlignment="1">
      <alignment horizontal="right" vertical="center" wrapText="1"/>
    </xf>
    <xf numFmtId="0" fontId="8" fillId="3" borderId="7" xfId="0" quotePrefix="1" applyFont="1" applyFill="1" applyBorder="1" applyAlignment="1">
      <alignment horizontal="right" vertical="center" wrapText="1"/>
    </xf>
    <xf numFmtId="3" fontId="11" fillId="3" borderId="7" xfId="0" applyNumberFormat="1" applyFont="1" applyFill="1" applyBorder="1" applyAlignment="1">
      <alignment horizontal="right" vertical="center" wrapText="1"/>
    </xf>
    <xf numFmtId="41" fontId="11" fillId="3" borderId="7" xfId="2" applyFont="1" applyFill="1" applyBorder="1" applyAlignment="1">
      <alignment horizontal="right" vertical="center" wrapText="1"/>
    </xf>
    <xf numFmtId="0" fontId="8" fillId="3" borderId="7" xfId="0" applyNumberFormat="1" applyFont="1" applyFill="1" applyBorder="1" applyAlignment="1" applyProtection="1">
      <alignment horizontal="right" vertical="center" wrapText="1"/>
    </xf>
    <xf numFmtId="49" fontId="38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38" fillId="2" borderId="8" xfId="0" applyNumberFormat="1" applyFont="1" applyFill="1" applyBorder="1" applyAlignment="1">
      <alignment horizontal="center" vertical="center" wrapText="1"/>
    </xf>
    <xf numFmtId="49" fontId="38" fillId="2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right" vertical="center" wrapText="1"/>
    </xf>
    <xf numFmtId="0" fontId="38" fillId="0" borderId="9" xfId="0" applyFont="1" applyBorder="1"/>
    <xf numFmtId="49" fontId="38" fillId="2" borderId="1" xfId="0" applyNumberFormat="1" applyFont="1" applyFill="1" applyBorder="1" applyAlignment="1">
      <alignment horizontal="center" vertical="center" wrapText="1"/>
    </xf>
    <xf numFmtId="49" fontId="38" fillId="2" borderId="1" xfId="0" applyNumberFormat="1" applyFont="1" applyFill="1" applyBorder="1" applyAlignment="1">
      <alignment horizontal="right" vertical="center" wrapText="1"/>
    </xf>
    <xf numFmtId="14" fontId="38" fillId="2" borderId="1" xfId="0" applyNumberFormat="1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49" fontId="51" fillId="2" borderId="1" xfId="0" applyNumberFormat="1" applyFont="1" applyFill="1" applyBorder="1" applyAlignment="1">
      <alignment horizontal="left" vertical="center" wrapText="1"/>
    </xf>
    <xf numFmtId="3" fontId="38" fillId="2" borderId="1" xfId="0" applyNumberFormat="1" applyFont="1" applyFill="1" applyBorder="1" applyAlignment="1">
      <alignment horizontal="center" vertical="center" wrapText="1"/>
    </xf>
    <xf numFmtId="49" fontId="38" fillId="2" borderId="8" xfId="0" applyNumberFormat="1" applyFont="1" applyFill="1" applyBorder="1" applyAlignment="1">
      <alignment horizontal="right" vertical="center" wrapText="1"/>
    </xf>
    <xf numFmtId="14" fontId="38" fillId="2" borderId="8" xfId="0" applyNumberFormat="1" applyFont="1" applyFill="1" applyBorder="1" applyAlignment="1">
      <alignment horizontal="center" vertical="center" wrapText="1"/>
    </xf>
    <xf numFmtId="0" fontId="2" fillId="2" borderId="8" xfId="0" quotePrefix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49" fontId="51" fillId="2" borderId="8" xfId="0" applyNumberFormat="1" applyFont="1" applyFill="1" applyBorder="1" applyAlignment="1">
      <alignment horizontal="left" vertical="center" wrapText="1"/>
    </xf>
    <xf numFmtId="3" fontId="38" fillId="2" borderId="8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right" vertical="center" wrapText="1"/>
    </xf>
    <xf numFmtId="0" fontId="2" fillId="2" borderId="8" xfId="0" applyNumberFormat="1" applyFont="1" applyFill="1" applyBorder="1" applyAlignment="1" applyProtection="1">
      <alignment horizontal="right" vertical="center" wrapText="1"/>
    </xf>
    <xf numFmtId="0" fontId="38" fillId="0" borderId="1" xfId="0" applyFont="1" applyBorder="1" applyAlignment="1">
      <alignment horizontal="right" vertical="center" wrapText="1"/>
    </xf>
    <xf numFmtId="0" fontId="38" fillId="0" borderId="8" xfId="0" applyFont="1" applyBorder="1" applyAlignment="1">
      <alignment horizontal="right" vertical="center" wrapText="1"/>
    </xf>
    <xf numFmtId="14" fontId="51" fillId="2" borderId="2" xfId="0" applyNumberFormat="1" applyFont="1" applyFill="1" applyBorder="1" applyAlignment="1">
      <alignment horizontal="left" vertical="center" wrapText="1"/>
    </xf>
    <xf numFmtId="14" fontId="51" fillId="2" borderId="2" xfId="0" applyNumberFormat="1" applyFont="1" applyFill="1" applyBorder="1" applyAlignment="1">
      <alignment horizontal="center" vertical="center" wrapText="1"/>
    </xf>
    <xf numFmtId="49" fontId="51" fillId="2" borderId="2" xfId="0" applyNumberFormat="1" applyFont="1" applyFill="1" applyBorder="1" applyAlignment="1">
      <alignment horizontal="center" vertical="center" wrapText="1"/>
    </xf>
    <xf numFmtId="14" fontId="51" fillId="2" borderId="1" xfId="0" applyNumberFormat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/>
    </xf>
    <xf numFmtId="0" fontId="8" fillId="3" borderId="2" xfId="0" quotePrefix="1" applyFont="1" applyFill="1" applyBorder="1" applyAlignment="1"/>
    <xf numFmtId="0" fontId="8" fillId="3" borderId="2" xfId="0" applyFont="1" applyFill="1" applyBorder="1" applyAlignment="1"/>
    <xf numFmtId="0" fontId="8" fillId="3" borderId="2" xfId="0" applyNumberFormat="1" applyFont="1" applyFill="1" applyBorder="1" applyAlignment="1" applyProtection="1"/>
    <xf numFmtId="14" fontId="51" fillId="2" borderId="2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49" fontId="55" fillId="2" borderId="2" xfId="0" applyNumberFormat="1" applyFont="1" applyFill="1" applyBorder="1" applyAlignment="1">
      <alignment horizontal="center" vertical="center" wrapText="1"/>
    </xf>
    <xf numFmtId="49" fontId="55" fillId="2" borderId="2" xfId="0" applyNumberFormat="1" applyFont="1" applyFill="1" applyBorder="1" applyAlignment="1">
      <alignment horizontal="left" vertical="center" wrapText="1"/>
    </xf>
    <xf numFmtId="14" fontId="55" fillId="2" borderId="2" xfId="0" applyNumberFormat="1" applyFont="1" applyFill="1" applyBorder="1" applyAlignment="1">
      <alignment horizontal="center" vertical="center" wrapText="1"/>
    </xf>
    <xf numFmtId="0" fontId="55" fillId="0" borderId="0" xfId="0" applyFont="1"/>
    <xf numFmtId="49" fontId="55" fillId="2" borderId="2" xfId="0" applyNumberFormat="1" applyFont="1" applyFill="1" applyBorder="1" applyAlignment="1">
      <alignment horizontal="right" vertical="center" wrapText="1"/>
    </xf>
    <xf numFmtId="0" fontId="55" fillId="2" borderId="2" xfId="0" quotePrefix="1" applyFont="1" applyFill="1" applyBorder="1" applyAlignment="1">
      <alignment horizontal="right" vertical="center" wrapText="1"/>
    </xf>
    <xf numFmtId="0" fontId="55" fillId="2" borderId="2" xfId="0" applyFont="1" applyFill="1" applyBorder="1" applyAlignment="1">
      <alignment horizontal="right" vertical="center" wrapText="1"/>
    </xf>
    <xf numFmtId="49" fontId="56" fillId="2" borderId="6" xfId="0" applyNumberFormat="1" applyFont="1" applyFill="1" applyBorder="1" applyAlignment="1">
      <alignment horizontal="left" vertical="center" wrapText="1"/>
    </xf>
    <xf numFmtId="3" fontId="55" fillId="2" borderId="6" xfId="0" applyNumberFormat="1" applyFont="1" applyFill="1" applyBorder="1" applyAlignment="1">
      <alignment horizontal="center" vertical="center" wrapText="1"/>
    </xf>
    <xf numFmtId="0" fontId="55" fillId="0" borderId="6" xfId="0" applyNumberFormat="1" applyFont="1" applyFill="1" applyBorder="1" applyAlignment="1" applyProtection="1">
      <alignment horizontal="left" vertical="center" wrapText="1"/>
    </xf>
    <xf numFmtId="0" fontId="55" fillId="2" borderId="0" xfId="0" applyFont="1" applyFill="1" applyAlignment="1"/>
    <xf numFmtId="49" fontId="38" fillId="0" borderId="2" xfId="0" applyNumberFormat="1" applyFont="1" applyFill="1" applyBorder="1" applyAlignment="1">
      <alignment vertical="center" wrapText="1"/>
    </xf>
    <xf numFmtId="49" fontId="51" fillId="0" borderId="2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right" vertical="center" wrapText="1"/>
    </xf>
    <xf numFmtId="0" fontId="38" fillId="0" borderId="0" xfId="0" applyFont="1" applyBorder="1"/>
    <xf numFmtId="49" fontId="57" fillId="2" borderId="2" xfId="0" applyNumberFormat="1" applyFont="1" applyFill="1" applyBorder="1" applyAlignment="1">
      <alignment horizontal="center" vertical="center" wrapText="1"/>
    </xf>
    <xf numFmtId="49" fontId="57" fillId="2" borderId="2" xfId="0" applyNumberFormat="1" applyFont="1" applyFill="1" applyBorder="1" applyAlignment="1">
      <alignment horizontal="left" vertical="center" wrapText="1"/>
    </xf>
    <xf numFmtId="0" fontId="57" fillId="2" borderId="2" xfId="0" quotePrefix="1" applyFont="1" applyFill="1" applyBorder="1" applyAlignment="1">
      <alignment horizontal="center" vertical="center" wrapText="1"/>
    </xf>
    <xf numFmtId="0" fontId="57" fillId="2" borderId="2" xfId="0" applyFont="1" applyFill="1" applyBorder="1" applyAlignment="1">
      <alignment horizontal="center" vertical="center" wrapText="1"/>
    </xf>
    <xf numFmtId="49" fontId="57" fillId="2" borderId="2" xfId="0" applyNumberFormat="1" applyFont="1" applyFill="1" applyBorder="1" applyAlignment="1">
      <alignment vertical="center" wrapText="1"/>
    </xf>
    <xf numFmtId="3" fontId="57" fillId="2" borderId="2" xfId="0" applyNumberFormat="1" applyFont="1" applyFill="1" applyBorder="1" applyAlignment="1">
      <alignment horizontal="center" vertical="center" wrapText="1"/>
    </xf>
    <xf numFmtId="3" fontId="57" fillId="0" borderId="2" xfId="0" applyNumberFormat="1" applyFont="1" applyFill="1" applyBorder="1" applyAlignment="1">
      <alignment horizontal="center" vertical="center" wrapText="1"/>
    </xf>
    <xf numFmtId="164" fontId="57" fillId="0" borderId="2" xfId="1" applyNumberFormat="1" applyFont="1" applyFill="1" applyBorder="1" applyAlignment="1">
      <alignment horizontal="center" vertical="center" wrapText="1"/>
    </xf>
    <xf numFmtId="0" fontId="57" fillId="2" borderId="2" xfId="0" applyNumberFormat="1" applyFont="1" applyFill="1" applyBorder="1" applyAlignment="1" applyProtection="1">
      <alignment horizontal="left" vertical="center" wrapText="1"/>
    </xf>
    <xf numFmtId="14" fontId="57" fillId="2" borderId="2" xfId="0" quotePrefix="1" applyNumberFormat="1" applyFont="1" applyFill="1" applyBorder="1" applyAlignment="1">
      <alignment horizontal="center" vertical="center" wrapText="1"/>
    </xf>
    <xf numFmtId="49" fontId="57" fillId="0" borderId="2" xfId="0" applyNumberFormat="1" applyFont="1" applyFill="1" applyBorder="1" applyAlignment="1">
      <alignment horizontal="center" vertical="center" wrapText="1"/>
    </xf>
    <xf numFmtId="49" fontId="57" fillId="2" borderId="2" xfId="0" quotePrefix="1" applyNumberFormat="1" applyFont="1" applyFill="1" applyBorder="1" applyAlignment="1">
      <alignment horizontal="center" vertical="center" wrapText="1"/>
    </xf>
    <xf numFmtId="0" fontId="57" fillId="0" borderId="2" xfId="0" applyFont="1" applyFill="1" applyBorder="1" applyAlignment="1">
      <alignment horizontal="center" vertical="center" wrapText="1"/>
    </xf>
    <xf numFmtId="49" fontId="57" fillId="0" borderId="2" xfId="0" applyNumberFormat="1" applyFont="1" applyFill="1" applyBorder="1" applyAlignment="1">
      <alignment horizontal="left" vertical="center" wrapText="1"/>
    </xf>
    <xf numFmtId="0" fontId="57" fillId="0" borderId="2" xfId="0" quotePrefix="1" applyFont="1" applyFill="1" applyBorder="1" applyAlignment="1">
      <alignment horizontal="center" vertical="center" wrapText="1"/>
    </xf>
    <xf numFmtId="3" fontId="57" fillId="0" borderId="2" xfId="0" applyNumberFormat="1" applyFont="1" applyFill="1" applyBorder="1" applyAlignment="1">
      <alignment vertical="center" wrapText="1"/>
    </xf>
    <xf numFmtId="0" fontId="57" fillId="0" borderId="2" xfId="0" applyNumberFormat="1" applyFont="1" applyFill="1" applyBorder="1" applyAlignment="1" applyProtection="1">
      <alignment horizontal="left" vertical="center" wrapText="1"/>
    </xf>
    <xf numFmtId="0" fontId="38" fillId="0" borderId="2" xfId="0" applyFont="1" applyFill="1" applyBorder="1" applyAlignment="1">
      <alignment horizontal="center" vertical="center" wrapText="1"/>
    </xf>
    <xf numFmtId="14" fontId="57" fillId="0" borderId="2" xfId="0" quotePrefix="1" applyNumberFormat="1" applyFont="1" applyBorder="1" applyAlignment="1">
      <alignment horizontal="center" vertical="center" wrapText="1"/>
    </xf>
    <xf numFmtId="0" fontId="35" fillId="2" borderId="2" xfId="0" applyNumberFormat="1" applyFont="1" applyFill="1" applyBorder="1" applyAlignment="1" applyProtection="1">
      <alignment vertical="center" wrapText="1"/>
    </xf>
    <xf numFmtId="49" fontId="41" fillId="3" borderId="8" xfId="0" applyNumberFormat="1" applyFont="1" applyFill="1" applyBorder="1" applyAlignment="1">
      <alignment vertical="center"/>
    </xf>
    <xf numFmtId="14" fontId="41" fillId="3" borderId="8" xfId="0" applyNumberFormat="1" applyFont="1" applyFill="1" applyBorder="1" applyAlignment="1">
      <alignment vertical="center"/>
    </xf>
    <xf numFmtId="49" fontId="41" fillId="3" borderId="8" xfId="0" applyNumberFormat="1" applyFont="1" applyFill="1" applyBorder="1" applyAlignment="1">
      <alignment horizontal="left" vertical="center"/>
    </xf>
    <xf numFmtId="3" fontId="41" fillId="3" borderId="8" xfId="0" applyNumberFormat="1" applyFont="1" applyFill="1" applyBorder="1" applyAlignment="1">
      <alignment vertical="center"/>
    </xf>
    <xf numFmtId="3" fontId="11" fillId="3" borderId="8" xfId="0" applyNumberFormat="1" applyFont="1" applyFill="1" applyBorder="1" applyAlignment="1">
      <alignment horizontal="center" vertical="center"/>
    </xf>
    <xf numFmtId="0" fontId="8" fillId="8" borderId="8" xfId="0" quotePrefix="1" applyFont="1" applyFill="1" applyBorder="1" applyAlignment="1">
      <alignment vertical="center"/>
    </xf>
    <xf numFmtId="0" fontId="8" fillId="8" borderId="8" xfId="0" applyFont="1" applyFill="1" applyBorder="1" applyAlignment="1">
      <alignment horizontal="center" vertical="center"/>
    </xf>
    <xf numFmtId="3" fontId="11" fillId="8" borderId="8" xfId="0" applyNumberFormat="1" applyFont="1" applyFill="1" applyBorder="1" applyAlignment="1">
      <alignment horizontal="center" vertical="center"/>
    </xf>
    <xf numFmtId="0" fontId="8" fillId="8" borderId="8" xfId="0" applyNumberFormat="1" applyFont="1" applyFill="1" applyBorder="1" applyAlignment="1" applyProtection="1">
      <alignment vertical="center"/>
    </xf>
    <xf numFmtId="41" fontId="57" fillId="0" borderId="2" xfId="2" applyFont="1" applyFill="1" applyBorder="1" applyAlignment="1">
      <alignment horizontal="center" vertical="center" wrapText="1"/>
    </xf>
    <xf numFmtId="14" fontId="57" fillId="0" borderId="2" xfId="0" quotePrefix="1" applyNumberFormat="1" applyFont="1" applyFill="1" applyBorder="1" applyAlignment="1">
      <alignment horizontal="center" vertical="center" wrapText="1"/>
    </xf>
    <xf numFmtId="49" fontId="57" fillId="0" borderId="2" xfId="0" applyNumberFormat="1" applyFont="1" applyFill="1" applyBorder="1" applyAlignment="1">
      <alignment vertical="center" wrapText="1"/>
    </xf>
    <xf numFmtId="14" fontId="41" fillId="0" borderId="2" xfId="0" applyNumberFormat="1" applyFont="1" applyFill="1" applyBorder="1" applyAlignment="1">
      <alignment horizontal="left" vertical="center" wrapText="1"/>
    </xf>
    <xf numFmtId="3" fontId="8" fillId="0" borderId="2" xfId="0" quotePrefix="1" applyNumberFormat="1" applyFont="1" applyFill="1" applyBorder="1" applyAlignment="1">
      <alignment horizontal="right" vertical="center" wrapText="1"/>
    </xf>
    <xf numFmtId="14" fontId="51" fillId="0" borderId="2" xfId="0" applyNumberFormat="1" applyFont="1" applyFill="1" applyBorder="1" applyAlignment="1">
      <alignment horizontal="left" vertical="center" wrapText="1"/>
    </xf>
    <xf numFmtId="0" fontId="11" fillId="5" borderId="2" xfId="2" applyNumberFormat="1" applyFont="1" applyFill="1" applyBorder="1" applyAlignment="1">
      <alignment horizontal="center" vertical="center" wrapText="1"/>
    </xf>
    <xf numFmtId="49" fontId="57" fillId="2" borderId="5" xfId="0" applyNumberFormat="1" applyFont="1" applyFill="1" applyBorder="1" applyAlignment="1">
      <alignment horizontal="center" vertical="center" wrapText="1"/>
    </xf>
    <xf numFmtId="49" fontId="57" fillId="2" borderId="6" xfId="0" quotePrefix="1" applyNumberFormat="1" applyFont="1" applyFill="1" applyBorder="1" applyAlignment="1">
      <alignment horizontal="center" vertical="center" wrapText="1"/>
    </xf>
    <xf numFmtId="49" fontId="57" fillId="2" borderId="6" xfId="0" applyNumberFormat="1" applyFont="1" applyFill="1" applyBorder="1" applyAlignment="1">
      <alignment horizontal="left" vertical="center" wrapText="1"/>
    </xf>
    <xf numFmtId="49" fontId="57" fillId="2" borderId="6" xfId="0" applyNumberFormat="1" applyFont="1" applyFill="1" applyBorder="1" applyAlignment="1">
      <alignment horizontal="center" vertical="center" wrapText="1"/>
    </xf>
    <xf numFmtId="0" fontId="57" fillId="2" borderId="6" xfId="0" quotePrefix="1" applyFont="1" applyFill="1" applyBorder="1" applyAlignment="1">
      <alignment horizontal="center" vertical="center" wrapText="1"/>
    </xf>
    <xf numFmtId="0" fontId="57" fillId="2" borderId="6" xfId="0" applyFont="1" applyFill="1" applyBorder="1" applyAlignment="1">
      <alignment horizontal="center" vertical="center" wrapText="1"/>
    </xf>
    <xf numFmtId="49" fontId="57" fillId="2" borderId="6" xfId="0" applyNumberFormat="1" applyFont="1" applyFill="1" applyBorder="1" applyAlignment="1">
      <alignment vertical="center" wrapText="1"/>
    </xf>
    <xf numFmtId="3" fontId="57" fillId="2" borderId="6" xfId="0" applyNumberFormat="1" applyFont="1" applyFill="1" applyBorder="1" applyAlignment="1">
      <alignment horizontal="center" vertical="center" wrapText="1"/>
    </xf>
    <xf numFmtId="0" fontId="57" fillId="2" borderId="6" xfId="0" applyNumberFormat="1" applyFont="1" applyFill="1" applyBorder="1" applyAlignment="1" applyProtection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36" fillId="0" borderId="2" xfId="0" applyFont="1" applyBorder="1" applyAlignment="1">
      <alignment horizontal="left" vertical="center" wrapText="1"/>
    </xf>
    <xf numFmtId="0" fontId="36" fillId="0" borderId="2" xfId="0" applyFont="1" applyBorder="1" applyAlignment="1">
      <alignment horizontal="left" vertical="center"/>
    </xf>
    <xf numFmtId="164" fontId="2" fillId="0" borderId="2" xfId="1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38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14" fontId="2" fillId="0" borderId="2" xfId="0" quotePrefix="1" applyNumberFormat="1" applyFont="1" applyBorder="1" applyAlignment="1">
      <alignment horizontal="center" vertical="center"/>
    </xf>
    <xf numFmtId="49" fontId="42" fillId="6" borderId="2" xfId="0" applyNumberFormat="1" applyFont="1" applyFill="1" applyBorder="1" applyAlignment="1">
      <alignment horizontal="center" vertical="center"/>
    </xf>
    <xf numFmtId="0" fontId="19" fillId="6" borderId="2" xfId="0" quotePrefix="1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49" fontId="38" fillId="6" borderId="2" xfId="0" applyNumberFormat="1" applyFont="1" applyFill="1" applyBorder="1" applyAlignment="1">
      <alignment horizontal="left" vertical="center"/>
    </xf>
    <xf numFmtId="3" fontId="38" fillId="6" borderId="2" xfId="0" applyNumberFormat="1" applyFont="1" applyFill="1" applyBorder="1" applyAlignment="1">
      <alignment horizontal="center" vertical="center"/>
    </xf>
    <xf numFmtId="49" fontId="38" fillId="6" borderId="2" xfId="0" applyNumberFormat="1" applyFont="1" applyFill="1" applyBorder="1" applyAlignment="1">
      <alignment vertical="center"/>
    </xf>
    <xf numFmtId="0" fontId="38" fillId="0" borderId="2" xfId="0" applyFont="1" applyBorder="1"/>
    <xf numFmtId="0" fontId="2" fillId="2" borderId="2" xfId="0" applyNumberFormat="1" applyFont="1" applyFill="1" applyBorder="1" applyAlignment="1">
      <alignment horizontal="center" vertical="center"/>
    </xf>
    <xf numFmtId="0" fontId="38" fillId="0" borderId="2" xfId="0" applyFont="1" applyBorder="1" applyAlignment="1">
      <alignment horizontal="left" vertical="center"/>
    </xf>
    <xf numFmtId="0" fontId="38" fillId="0" borderId="2" xfId="0" applyFont="1" applyBorder="1" applyAlignment="1">
      <alignment vertical="center"/>
    </xf>
    <xf numFmtId="0" fontId="38" fillId="0" borderId="2" xfId="0" applyFont="1" applyBorder="1" applyAlignment="1">
      <alignment horizontal="right"/>
    </xf>
    <xf numFmtId="0" fontId="38" fillId="0" borderId="2" xfId="0" applyFont="1" applyBorder="1" applyAlignment="1">
      <alignment horizontal="right" vertical="center"/>
    </xf>
    <xf numFmtId="0" fontId="38" fillId="0" borderId="2" xfId="0" applyFont="1" applyBorder="1" applyAlignment="1">
      <alignment horizontal="justify" vertical="center"/>
    </xf>
    <xf numFmtId="49" fontId="41" fillId="2" borderId="2" xfId="0" quotePrefix="1" applyNumberFormat="1" applyFont="1" applyFill="1" applyBorder="1" applyAlignment="1">
      <alignment horizontal="center" vertical="center" wrapText="1"/>
    </xf>
    <xf numFmtId="49" fontId="38" fillId="2" borderId="2" xfId="0" quotePrefix="1" applyNumberFormat="1" applyFont="1" applyFill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6" fillId="0" borderId="6" xfId="0" applyFont="1" applyBorder="1" applyAlignment="1">
      <alignment horizontal="left" vertical="center"/>
    </xf>
    <xf numFmtId="164" fontId="2" fillId="0" borderId="6" xfId="1" applyNumberFormat="1" applyFont="1" applyFill="1" applyBorder="1" applyAlignment="1">
      <alignment horizontal="center" vertical="center" wrapText="1"/>
    </xf>
    <xf numFmtId="49" fontId="2" fillId="2" borderId="5" xfId="0" quotePrefix="1" applyNumberFormat="1" applyFont="1" applyFill="1" applyBorder="1" applyAlignment="1">
      <alignment horizontal="center" vertical="center" wrapText="1"/>
    </xf>
    <xf numFmtId="0" fontId="58" fillId="0" borderId="2" xfId="0" applyFont="1" applyBorder="1"/>
    <xf numFmtId="0" fontId="58" fillId="0" borderId="2" xfId="0" applyFont="1" applyBorder="1" applyAlignment="1">
      <alignment horizontal="center"/>
    </xf>
    <xf numFmtId="0" fontId="58" fillId="2" borderId="2" xfId="0" applyFont="1" applyFill="1" applyBorder="1" applyAlignment="1">
      <alignment horizontal="left"/>
    </xf>
    <xf numFmtId="0" fontId="58" fillId="0" borderId="2" xfId="0" applyFont="1" applyBorder="1" applyAlignment="1">
      <alignment horizontal="left"/>
    </xf>
    <xf numFmtId="0" fontId="58" fillId="0" borderId="2" xfId="0" applyFont="1" applyBorder="1" applyAlignment="1">
      <alignment horizontal="right" vertical="center"/>
    </xf>
    <xf numFmtId="164" fontId="57" fillId="2" borderId="6" xfId="0" applyNumberFormat="1" applyFont="1" applyFill="1" applyBorder="1" applyAlignment="1" applyProtection="1">
      <alignment horizontal="left" vertical="center" wrapText="1"/>
    </xf>
    <xf numFmtId="164" fontId="55" fillId="2" borderId="0" xfId="0" applyNumberFormat="1" applyFont="1" applyFill="1" applyAlignment="1"/>
    <xf numFmtId="14" fontId="38" fillId="0" borderId="2" xfId="0" quotePrefix="1" applyNumberFormat="1" applyFont="1" applyFill="1" applyBorder="1" applyAlignment="1">
      <alignment horizontal="center" vertical="center" wrapText="1"/>
    </xf>
    <xf numFmtId="0" fontId="38" fillId="0" borderId="2" xfId="0" quotePrefix="1" applyFont="1" applyFill="1" applyBorder="1" applyAlignment="1">
      <alignment horizontal="center" vertical="center" wrapText="1"/>
    </xf>
    <xf numFmtId="164" fontId="38" fillId="0" borderId="2" xfId="1" applyNumberFormat="1" applyFont="1" applyFill="1" applyBorder="1" applyAlignment="1">
      <alignment horizontal="center" vertical="center" wrapText="1"/>
    </xf>
    <xf numFmtId="0" fontId="38" fillId="2" borderId="2" xfId="0" applyNumberFormat="1" applyFont="1" applyFill="1" applyBorder="1" applyAlignment="1" applyProtection="1">
      <alignment horizontal="left" vertical="center" wrapText="1"/>
    </xf>
    <xf numFmtId="41" fontId="42" fillId="0" borderId="0" xfId="2" applyFont="1"/>
    <xf numFmtId="41" fontId="59" fillId="0" borderId="0" xfId="2" applyFont="1"/>
    <xf numFmtId="14" fontId="38" fillId="2" borderId="2" xfId="0" quotePrefix="1" applyNumberFormat="1" applyFont="1" applyFill="1" applyBorder="1" applyAlignment="1">
      <alignment horizontal="center" vertical="center"/>
    </xf>
    <xf numFmtId="0" fontId="16" fillId="9" borderId="11" xfId="0" applyFont="1" applyFill="1" applyBorder="1" applyAlignment="1">
      <alignment horizontal="center" vertical="center" wrapText="1"/>
    </xf>
    <xf numFmtId="0" fontId="16" fillId="9" borderId="10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2" fillId="5" borderId="2" xfId="0" quotePrefix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41" fillId="0" borderId="4" xfId="0" applyNumberFormat="1" applyFont="1" applyFill="1" applyBorder="1" applyAlignment="1">
      <alignment horizontal="center" vertical="center" wrapText="1"/>
    </xf>
    <xf numFmtId="49" fontId="41" fillId="0" borderId="4" xfId="0" applyNumberFormat="1" applyFont="1" applyFill="1" applyBorder="1" applyAlignment="1">
      <alignment horizontal="left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justify"/>
    </xf>
    <xf numFmtId="3" fontId="2" fillId="0" borderId="2" xfId="0" applyNumberFormat="1" applyFont="1" applyFill="1" applyBorder="1" applyAlignment="1">
      <alignment vertical="center" wrapText="1"/>
    </xf>
    <xf numFmtId="14" fontId="38" fillId="0" borderId="2" xfId="0" applyNumberFormat="1" applyFont="1" applyFill="1" applyBorder="1" applyAlignment="1">
      <alignment horizontal="center" vertical="center" wrapText="1"/>
    </xf>
    <xf numFmtId="3" fontId="2" fillId="0" borderId="2" xfId="0" quotePrefix="1" applyNumberFormat="1" applyFont="1" applyFill="1" applyBorder="1" applyAlignment="1">
      <alignment horizontal="right" vertical="center" wrapText="1"/>
    </xf>
    <xf numFmtId="41" fontId="2" fillId="0" borderId="2" xfId="2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vertical="center" wrapText="1"/>
    </xf>
    <xf numFmtId="0" fontId="8" fillId="5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4" fontId="2" fillId="0" borderId="2" xfId="0" applyNumberFormat="1" applyFont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14" fontId="41" fillId="6" borderId="6" xfId="0" applyNumberFormat="1" applyFont="1" applyFill="1" applyBorder="1" applyAlignment="1">
      <alignment horizontal="center" vertical="center" wrapText="1"/>
    </xf>
    <xf numFmtId="49" fontId="41" fillId="6" borderId="6" xfId="0" applyNumberFormat="1" applyFont="1" applyFill="1" applyBorder="1" applyAlignment="1">
      <alignment horizontal="left" vertical="center" wrapText="1"/>
    </xf>
    <xf numFmtId="49" fontId="41" fillId="6" borderId="6" xfId="0" applyNumberFormat="1" applyFont="1" applyFill="1" applyBorder="1" applyAlignment="1">
      <alignment horizontal="center" vertical="center" wrapText="1"/>
    </xf>
    <xf numFmtId="14" fontId="41" fillId="6" borderId="2" xfId="0" applyNumberFormat="1" applyFont="1" applyFill="1" applyBorder="1" applyAlignment="1">
      <alignment horizontal="center" vertical="center" wrapText="1"/>
    </xf>
    <xf numFmtId="0" fontId="8" fillId="6" borderId="6" xfId="0" quotePrefix="1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14" fontId="41" fillId="6" borderId="6" xfId="0" applyNumberFormat="1" applyFont="1" applyFill="1" applyBorder="1" applyAlignment="1">
      <alignment vertical="center" wrapText="1"/>
    </xf>
    <xf numFmtId="164" fontId="11" fillId="6" borderId="6" xfId="1" applyNumberFormat="1" applyFont="1" applyFill="1" applyBorder="1" applyAlignment="1">
      <alignment horizontal="center" vertical="center" wrapText="1"/>
    </xf>
    <xf numFmtId="0" fontId="8" fillId="6" borderId="6" xfId="0" applyNumberFormat="1" applyFont="1" applyFill="1" applyBorder="1" applyAlignment="1" applyProtection="1">
      <alignment horizontal="left" vertical="center" wrapText="1"/>
    </xf>
    <xf numFmtId="41" fontId="2" fillId="0" borderId="8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1" fontId="2" fillId="0" borderId="1" xfId="2" applyFont="1" applyFill="1" applyBorder="1" applyAlignment="1">
      <alignment horizontal="center" vertical="center" wrapText="1"/>
    </xf>
    <xf numFmtId="41" fontId="8" fillId="0" borderId="2" xfId="2" applyFont="1" applyFill="1" applyBorder="1" applyAlignment="1">
      <alignment horizontal="center" vertical="center" wrapText="1"/>
    </xf>
    <xf numFmtId="41" fontId="55" fillId="0" borderId="6" xfId="2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left" vertical="center" wrapText="1"/>
    </xf>
    <xf numFmtId="3" fontId="38" fillId="2" borderId="2" xfId="0" applyNumberFormat="1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 wrapText="1"/>
    </xf>
    <xf numFmtId="0" fontId="16" fillId="9" borderId="10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6" borderId="5" xfId="0" applyNumberFormat="1" applyFont="1" applyFill="1" applyBorder="1" applyAlignment="1" applyProtection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3" fontId="38" fillId="2" borderId="6" xfId="0" applyNumberFormat="1" applyFont="1" applyFill="1" applyBorder="1" applyAlignment="1">
      <alignment horizontal="center" vertical="center" wrapText="1"/>
    </xf>
    <xf numFmtId="41" fontId="2" fillId="0" borderId="6" xfId="2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right" vertical="center" wrapText="1"/>
    </xf>
    <xf numFmtId="41" fontId="2" fillId="2" borderId="2" xfId="2" applyFont="1" applyFill="1" applyBorder="1" applyAlignment="1">
      <alignment horizontal="center" vertical="center" wrapText="1"/>
    </xf>
    <xf numFmtId="49" fontId="2" fillId="2" borderId="2" xfId="0" quotePrefix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36" fillId="6" borderId="2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41" fillId="0" borderId="0" xfId="0" applyFont="1" applyAlignment="1">
      <alignment horizontal="center"/>
    </xf>
    <xf numFmtId="0" fontId="42" fillId="6" borderId="0" xfId="0" applyFont="1" applyFill="1" applyAlignment="1">
      <alignment horizontal="center"/>
    </xf>
    <xf numFmtId="0" fontId="42" fillId="6" borderId="0" xfId="0" applyFont="1" applyFill="1"/>
    <xf numFmtId="0" fontId="11" fillId="4" borderId="4" xfId="0" applyFont="1" applyFill="1" applyBorder="1" applyAlignment="1">
      <alignment horizontal="center" vertical="center" wrapText="1"/>
    </xf>
    <xf numFmtId="49" fontId="38" fillId="7" borderId="2" xfId="0" applyNumberFormat="1" applyFont="1" applyFill="1" applyBorder="1" applyAlignment="1">
      <alignment horizontal="center" vertical="center" wrapText="1"/>
    </xf>
    <xf numFmtId="49" fontId="38" fillId="7" borderId="2" xfId="0" applyNumberFormat="1" applyFont="1" applyFill="1" applyBorder="1" applyAlignment="1">
      <alignment horizontal="right" vertical="center" wrapText="1"/>
    </xf>
    <xf numFmtId="49" fontId="38" fillId="7" borderId="2" xfId="0" applyNumberFormat="1" applyFont="1" applyFill="1" applyBorder="1" applyAlignment="1">
      <alignment horizontal="left" vertical="center" wrapText="1"/>
    </xf>
    <xf numFmtId="14" fontId="38" fillId="7" borderId="2" xfId="0" applyNumberFormat="1" applyFont="1" applyFill="1" applyBorder="1" applyAlignment="1">
      <alignment horizontal="center" vertical="center" wrapText="1"/>
    </xf>
    <xf numFmtId="0" fontId="2" fillId="7" borderId="2" xfId="0" quotePrefix="1" applyFont="1" applyFill="1" applyBorder="1" applyAlignment="1">
      <alignment horizontal="right" vertical="center" wrapText="1"/>
    </xf>
    <xf numFmtId="0" fontId="2" fillId="7" borderId="2" xfId="0" applyFont="1" applyFill="1" applyBorder="1" applyAlignment="1">
      <alignment horizontal="right" vertical="center" wrapText="1"/>
    </xf>
    <xf numFmtId="49" fontId="51" fillId="7" borderId="2" xfId="0" applyNumberFormat="1" applyFont="1" applyFill="1" applyBorder="1" applyAlignment="1">
      <alignment horizontal="left" vertical="center" wrapText="1"/>
    </xf>
    <xf numFmtId="41" fontId="2" fillId="7" borderId="2" xfId="2" applyFont="1" applyFill="1" applyBorder="1" applyAlignment="1">
      <alignment horizontal="center" vertical="center" wrapText="1"/>
    </xf>
    <xf numFmtId="0" fontId="2" fillId="7" borderId="2" xfId="0" applyNumberFormat="1" applyFont="1" applyFill="1" applyBorder="1" applyAlignment="1" applyProtection="1">
      <alignment horizontal="right" vertical="center" wrapText="1"/>
    </xf>
    <xf numFmtId="3" fontId="45" fillId="7" borderId="2" xfId="0" applyNumberFormat="1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 wrapText="1"/>
    </xf>
    <xf numFmtId="3" fontId="11" fillId="4" borderId="2" xfId="0" applyNumberFormat="1" applyFont="1" applyFill="1" applyBorder="1" applyAlignment="1">
      <alignment horizontal="center" vertical="center" wrapText="1"/>
    </xf>
    <xf numFmtId="3" fontId="42" fillId="0" borderId="0" xfId="0" applyNumberFormat="1" applyFont="1"/>
    <xf numFmtId="41" fontId="42" fillId="0" borderId="0" xfId="0" applyNumberFormat="1" applyFont="1"/>
    <xf numFmtId="0" fontId="41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49" fontId="38" fillId="2" borderId="4" xfId="0" applyNumberFormat="1" applyFont="1" applyFill="1" applyBorder="1" applyAlignment="1">
      <alignment horizontal="left" vertical="center" wrapText="1"/>
    </xf>
    <xf numFmtId="49" fontId="51" fillId="2" borderId="6" xfId="0" applyNumberFormat="1" applyFont="1" applyFill="1" applyBorder="1" applyAlignment="1">
      <alignment horizontal="left" vertical="center" wrapText="1"/>
    </xf>
    <xf numFmtId="49" fontId="38" fillId="2" borderId="6" xfId="0" applyNumberFormat="1" applyFont="1" applyFill="1" applyBorder="1" applyAlignment="1">
      <alignment horizontal="right" vertical="center" wrapText="1"/>
    </xf>
    <xf numFmtId="49" fontId="38" fillId="2" borderId="6" xfId="0" applyNumberFormat="1" applyFont="1" applyFill="1" applyBorder="1" applyAlignment="1">
      <alignment horizontal="left" vertical="center" wrapText="1"/>
    </xf>
    <xf numFmtId="0" fontId="2" fillId="2" borderId="6" xfId="0" quotePrefix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3" fontId="41" fillId="0" borderId="0" xfId="0" applyNumberFormat="1" applyFont="1"/>
    <xf numFmtId="0" fontId="38" fillId="2" borderId="6" xfId="0" applyNumberFormat="1" applyFont="1" applyFill="1" applyBorder="1" applyAlignment="1" applyProtection="1">
      <alignment horizontal="left" vertical="center" wrapText="1"/>
    </xf>
    <xf numFmtId="41" fontId="38" fillId="0" borderId="0" xfId="0" applyNumberFormat="1" applyFont="1"/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2" borderId="0" xfId="0" applyFont="1" applyFill="1"/>
    <xf numFmtId="0" fontId="41" fillId="2" borderId="0" xfId="0" applyFont="1" applyFill="1" applyAlignment="1">
      <alignment horizontal="center"/>
    </xf>
    <xf numFmtId="0" fontId="44" fillId="2" borderId="0" xfId="0" applyFont="1" applyFill="1"/>
    <xf numFmtId="0" fontId="42" fillId="2" borderId="0" xfId="0" applyFont="1" applyFill="1"/>
    <xf numFmtId="0" fontId="41" fillId="0" borderId="0" xfId="0" applyFont="1" applyAlignment="1">
      <alignment horizontal="center"/>
    </xf>
    <xf numFmtId="49" fontId="38" fillId="6" borderId="2" xfId="0" applyNumberFormat="1" applyFont="1" applyFill="1" applyBorder="1" applyAlignment="1">
      <alignment horizontal="left" vertical="center" wrapText="1"/>
    </xf>
    <xf numFmtId="0" fontId="58" fillId="2" borderId="6" xfId="0" applyNumberFormat="1" applyFont="1" applyFill="1" applyBorder="1" applyAlignment="1" applyProtection="1">
      <alignment horizontal="left" vertical="center" wrapText="1"/>
    </xf>
    <xf numFmtId="49" fontId="57" fillId="0" borderId="6" xfId="0" applyNumberFormat="1" applyFont="1" applyFill="1" applyBorder="1" applyAlignment="1">
      <alignment vertical="center" wrapText="1"/>
    </xf>
    <xf numFmtId="0" fontId="57" fillId="0" borderId="6" xfId="0" applyFont="1" applyBorder="1" applyAlignment="1">
      <alignment horizontal="center" vertical="center"/>
    </xf>
    <xf numFmtId="164" fontId="57" fillId="0" borderId="6" xfId="1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justify"/>
    </xf>
    <xf numFmtId="0" fontId="57" fillId="0" borderId="2" xfId="0" applyFont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57" fillId="2" borderId="2" xfId="0" applyNumberFormat="1" applyFont="1" applyFill="1" applyBorder="1" applyAlignment="1">
      <alignment horizontal="center" vertical="center" wrapText="1"/>
    </xf>
    <xf numFmtId="0" fontId="57" fillId="2" borderId="2" xfId="0" quotePrefix="1" applyFont="1" applyFill="1" applyBorder="1" applyAlignment="1">
      <alignment horizontal="center" vertical="center"/>
    </xf>
    <xf numFmtId="0" fontId="62" fillId="0" borderId="2" xfId="0" applyFont="1" applyBorder="1" applyAlignment="1">
      <alignment horizontal="left" vertical="center" wrapText="1"/>
    </xf>
    <xf numFmtId="0" fontId="57" fillId="0" borderId="2" xfId="0" applyFont="1" applyBorder="1" applyAlignment="1">
      <alignment horizontal="center" vertical="center"/>
    </xf>
    <xf numFmtId="14" fontId="57" fillId="0" borderId="2" xfId="0" quotePrefix="1" applyNumberFormat="1" applyFont="1" applyBorder="1" applyAlignment="1">
      <alignment horizontal="center" vertical="center"/>
    </xf>
    <xf numFmtId="0" fontId="62" fillId="0" borderId="2" xfId="0" applyFont="1" applyBorder="1" applyAlignment="1">
      <alignment horizontal="left" vertical="center"/>
    </xf>
    <xf numFmtId="164" fontId="57" fillId="0" borderId="6" xfId="1" applyNumberFormat="1" applyFont="1" applyBorder="1" applyAlignment="1">
      <alignment horizontal="center" vertical="center"/>
    </xf>
    <xf numFmtId="0" fontId="57" fillId="0" borderId="3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14" fontId="38" fillId="0" borderId="2" xfId="0" quotePrefix="1" applyNumberFormat="1" applyFont="1" applyBorder="1" applyAlignment="1">
      <alignment horizontal="center" vertical="center" wrapText="1"/>
    </xf>
    <xf numFmtId="0" fontId="41" fillId="0" borderId="2" xfId="0" quotePrefix="1" applyFont="1" applyFill="1" applyBorder="1" applyAlignment="1">
      <alignment horizontal="center" vertical="center" wrapText="1"/>
    </xf>
    <xf numFmtId="3" fontId="38" fillId="0" borderId="2" xfId="0" applyNumberFormat="1" applyFont="1" applyFill="1" applyBorder="1" applyAlignment="1">
      <alignment vertical="center" wrapText="1"/>
    </xf>
    <xf numFmtId="0" fontId="41" fillId="0" borderId="2" xfId="0" applyNumberFormat="1" applyFont="1" applyFill="1" applyBorder="1" applyAlignment="1" applyProtection="1">
      <alignment horizontal="left" vertical="center" wrapText="1"/>
    </xf>
    <xf numFmtId="0" fontId="38" fillId="2" borderId="2" xfId="0" quotePrefix="1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horizontal="center"/>
    </xf>
    <xf numFmtId="0" fontId="38" fillId="0" borderId="2" xfId="0" applyNumberFormat="1" applyFont="1" applyFill="1" applyBorder="1" applyAlignment="1" applyProtection="1">
      <alignment horizontal="left" vertical="center" wrapText="1"/>
    </xf>
    <xf numFmtId="0" fontId="38" fillId="2" borderId="2" xfId="0" applyFont="1" applyFill="1" applyBorder="1" applyAlignment="1">
      <alignment horizontal="center" vertical="center" wrapText="1"/>
    </xf>
    <xf numFmtId="14" fontId="38" fillId="2" borderId="2" xfId="0" quotePrefix="1" applyNumberFormat="1" applyFont="1" applyFill="1" applyBorder="1" applyAlignment="1">
      <alignment horizontal="center" vertical="center" wrapText="1"/>
    </xf>
    <xf numFmtId="43" fontId="55" fillId="0" borderId="0" xfId="1" applyFont="1"/>
    <xf numFmtId="43" fontId="41" fillId="0" borderId="0" xfId="1" applyFont="1"/>
    <xf numFmtId="43" fontId="38" fillId="0" borderId="0" xfId="1" applyFont="1"/>
    <xf numFmtId="43" fontId="42" fillId="0" borderId="0" xfId="1" applyFont="1"/>
    <xf numFmtId="3" fontId="63" fillId="5" borderId="2" xfId="0" applyNumberFormat="1" applyFont="1" applyFill="1" applyBorder="1" applyAlignment="1">
      <alignment horizontal="center" vertical="center" wrapText="1"/>
    </xf>
    <xf numFmtId="3" fontId="42" fillId="2" borderId="2" xfId="0" applyNumberFormat="1" applyFont="1" applyFill="1" applyBorder="1" applyAlignment="1">
      <alignment horizontal="center" vertical="center" wrapText="1"/>
    </xf>
    <xf numFmtId="3" fontId="42" fillId="2" borderId="6" xfId="0" applyNumberFormat="1" applyFont="1" applyFill="1" applyBorder="1" applyAlignment="1">
      <alignment horizontal="center" vertical="center" wrapText="1"/>
    </xf>
    <xf numFmtId="0" fontId="64" fillId="0" borderId="6" xfId="0" applyFont="1" applyBorder="1" applyAlignment="1">
      <alignment horizontal="center" vertical="center"/>
    </xf>
    <xf numFmtId="3" fontId="42" fillId="0" borderId="6" xfId="0" applyNumberFormat="1" applyFont="1" applyBorder="1" applyAlignment="1">
      <alignment horizontal="center" vertical="center" wrapText="1"/>
    </xf>
    <xf numFmtId="3" fontId="63" fillId="3" borderId="7" xfId="0" applyNumberFormat="1" applyFont="1" applyFill="1" applyBorder="1" applyAlignment="1">
      <alignment horizontal="center" vertical="center" wrapText="1"/>
    </xf>
    <xf numFmtId="43" fontId="45" fillId="7" borderId="2" xfId="1" applyFont="1" applyFill="1" applyBorder="1" applyAlignment="1">
      <alignment horizontal="center" vertical="center" wrapText="1"/>
    </xf>
    <xf numFmtId="0" fontId="57" fillId="0" borderId="6" xfId="0" quotePrefix="1" applyFont="1" applyFill="1" applyBorder="1" applyAlignment="1">
      <alignment horizontal="center" vertical="center" wrapText="1"/>
    </xf>
    <xf numFmtId="0" fontId="57" fillId="0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41" fillId="0" borderId="0" xfId="0" applyFont="1" applyAlignment="1">
      <alignment horizont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8" fillId="0" borderId="27" xfId="0" applyFont="1" applyBorder="1"/>
    <xf numFmtId="0" fontId="16" fillId="6" borderId="2" xfId="0" applyNumberFormat="1" applyFont="1" applyFill="1" applyBorder="1" applyAlignment="1" applyProtection="1">
      <alignment horizontal="center" vertical="center"/>
    </xf>
    <xf numFmtId="0" fontId="41" fillId="0" borderId="0" xfId="0" applyFont="1" applyAlignment="1"/>
    <xf numFmtId="0" fontId="16" fillId="6" borderId="3" xfId="0" applyNumberFormat="1" applyFont="1" applyFill="1" applyBorder="1" applyAlignment="1" applyProtection="1">
      <alignment vertical="center"/>
    </xf>
    <xf numFmtId="0" fontId="21" fillId="0" borderId="0" xfId="0" applyFont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1" fontId="11" fillId="3" borderId="3" xfId="0" applyNumberFormat="1" applyFont="1" applyFill="1" applyBorder="1" applyAlignment="1">
      <alignment horizontal="center" vertical="center"/>
    </xf>
    <xf numFmtId="1" fontId="11" fillId="3" borderId="4" xfId="0" applyNumberFormat="1" applyFont="1" applyFill="1" applyBorder="1" applyAlignment="1">
      <alignment horizontal="center" vertical="center"/>
    </xf>
    <xf numFmtId="1" fontId="11" fillId="3" borderId="5" xfId="0" applyNumberFormat="1" applyFont="1" applyFill="1" applyBorder="1" applyAlignment="1">
      <alignment horizontal="center" vertical="center"/>
    </xf>
    <xf numFmtId="1" fontId="11" fillId="3" borderId="19" xfId="0" applyNumberFormat="1" applyFont="1" applyFill="1" applyBorder="1" applyAlignment="1">
      <alignment horizontal="center" vertical="center" wrapText="1"/>
    </xf>
    <xf numFmtId="1" fontId="11" fillId="3" borderId="20" xfId="0" applyNumberFormat="1" applyFont="1" applyFill="1" applyBorder="1" applyAlignment="1">
      <alignment horizontal="center" vertical="center" wrapText="1"/>
    </xf>
    <xf numFmtId="0" fontId="16" fillId="6" borderId="3" xfId="0" applyNumberFormat="1" applyFont="1" applyFill="1" applyBorder="1" applyAlignment="1" applyProtection="1">
      <alignment horizontal="center" vertical="center"/>
    </xf>
    <xf numFmtId="0" fontId="16" fillId="6" borderId="5" xfId="0" applyNumberFormat="1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" fontId="11" fillId="5" borderId="3" xfId="0" applyNumberFormat="1" applyFont="1" applyFill="1" applyBorder="1" applyAlignment="1">
      <alignment horizontal="center" vertical="center" wrapText="1"/>
    </xf>
    <xf numFmtId="1" fontId="11" fillId="5" borderId="4" xfId="0" applyNumberFormat="1" applyFont="1" applyFill="1" applyBorder="1" applyAlignment="1">
      <alignment horizontal="center" vertical="center" wrapText="1"/>
    </xf>
    <xf numFmtId="49" fontId="45" fillId="6" borderId="3" xfId="0" applyNumberFormat="1" applyFont="1" applyFill="1" applyBorder="1" applyAlignment="1">
      <alignment horizontal="center" vertical="center" wrapText="1"/>
    </xf>
    <xf numFmtId="49" fontId="45" fillId="6" borderId="4" xfId="0" applyNumberFormat="1" applyFont="1" applyFill="1" applyBorder="1" applyAlignment="1">
      <alignment horizontal="center" vertical="center" wrapText="1"/>
    </xf>
    <xf numFmtId="49" fontId="45" fillId="6" borderId="5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" fontId="11" fillId="3" borderId="3" xfId="0" applyNumberFormat="1" applyFont="1" applyFill="1" applyBorder="1" applyAlignment="1">
      <alignment horizontal="center" vertical="center" wrapText="1"/>
    </xf>
    <xf numFmtId="1" fontId="11" fillId="3" borderId="4" xfId="0" applyNumberFormat="1" applyFont="1" applyFill="1" applyBorder="1" applyAlignment="1">
      <alignment horizontal="center" vertical="center" wrapText="1"/>
    </xf>
    <xf numFmtId="1" fontId="11" fillId="3" borderId="5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60" fillId="6" borderId="2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 vertical="center" wrapText="1"/>
    </xf>
    <xf numFmtId="0" fontId="16" fillId="6" borderId="4" xfId="0" applyNumberFormat="1" applyFont="1" applyFill="1" applyBorder="1" applyAlignment="1" applyProtection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30" fillId="7" borderId="3" xfId="0" applyFont="1" applyFill="1" applyBorder="1" applyAlignment="1">
      <alignment horizontal="center" vertical="center"/>
    </xf>
    <xf numFmtId="0" fontId="30" fillId="7" borderId="4" xfId="0" applyFont="1" applyFill="1" applyBorder="1" applyAlignment="1">
      <alignment horizontal="center" vertical="center"/>
    </xf>
    <xf numFmtId="0" fontId="30" fillId="7" borderId="5" xfId="0" applyFont="1" applyFill="1" applyBorder="1" applyAlignment="1">
      <alignment horizontal="center" vertical="center"/>
    </xf>
    <xf numFmtId="0" fontId="16" fillId="6" borderId="0" xfId="0" applyNumberFormat="1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10" fillId="3" borderId="3" xfId="0" applyNumberFormat="1" applyFont="1" applyFill="1" applyBorder="1" applyAlignment="1">
      <alignment horizontal="center" vertical="center"/>
    </xf>
    <xf numFmtId="1" fontId="10" fillId="3" borderId="4" xfId="0" applyNumberFormat="1" applyFont="1" applyFill="1" applyBorder="1" applyAlignment="1">
      <alignment horizontal="center" vertical="center"/>
    </xf>
    <xf numFmtId="1" fontId="10" fillId="8" borderId="23" xfId="0" applyNumberFormat="1" applyFont="1" applyFill="1" applyBorder="1" applyAlignment="1">
      <alignment horizontal="center" vertical="center"/>
    </xf>
    <xf numFmtId="1" fontId="10" fillId="8" borderId="24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61" fillId="6" borderId="3" xfId="0" applyFont="1" applyFill="1" applyBorder="1" applyAlignment="1">
      <alignment horizontal="center" vertical="center"/>
    </xf>
    <xf numFmtId="0" fontId="61" fillId="6" borderId="4" xfId="0" applyFont="1" applyFill="1" applyBorder="1" applyAlignment="1">
      <alignment horizontal="center" vertical="center"/>
    </xf>
    <xf numFmtId="1" fontId="11" fillId="3" borderId="23" xfId="0" applyNumberFormat="1" applyFont="1" applyFill="1" applyBorder="1" applyAlignment="1">
      <alignment horizontal="center" vertical="center"/>
    </xf>
    <xf numFmtId="1" fontId="11" fillId="3" borderId="24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1" fontId="11" fillId="7" borderId="3" xfId="0" applyNumberFormat="1" applyFont="1" applyFill="1" applyBorder="1" applyAlignment="1">
      <alignment horizontal="center" vertical="center"/>
    </xf>
    <xf numFmtId="1" fontId="11" fillId="7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1" fontId="30" fillId="3" borderId="3" xfId="0" applyNumberFormat="1" applyFont="1" applyFill="1" applyBorder="1" applyAlignment="1">
      <alignment horizontal="center" vertical="center"/>
    </xf>
    <xf numFmtId="1" fontId="30" fillId="3" borderId="4" xfId="0" applyNumberFormat="1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" fontId="30" fillId="7" borderId="3" xfId="0" applyNumberFormat="1" applyFont="1" applyFill="1" applyBorder="1" applyAlignment="1">
      <alignment horizontal="center" vertical="center"/>
    </xf>
    <xf numFmtId="1" fontId="30" fillId="7" borderId="4" xfId="0" applyNumberFormat="1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58</xdr:row>
      <xdr:rowOff>11076</xdr:rowOff>
    </xdr:from>
    <xdr:to>
      <xdr:col>1</xdr:col>
      <xdr:colOff>2403401</xdr:colOff>
      <xdr:row>62</xdr:row>
      <xdr:rowOff>132907</xdr:rowOff>
    </xdr:to>
    <xdr:pic>
      <xdr:nvPicPr>
        <xdr:cNvPr id="3" name="Picture 2" descr="D:\KEPEGAWAIAN I\Copy of Ttd Yonie 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023" y="12792297"/>
          <a:ext cx="2403401" cy="9192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118560</xdr:colOff>
      <xdr:row>13</xdr:row>
      <xdr:rowOff>111125</xdr:rowOff>
    </xdr:from>
    <xdr:ext cx="2029048" cy="396874"/>
    <xdr:sp macro="" textlink="">
      <xdr:nvSpPr>
        <xdr:cNvPr id="3" name="Rectangle 2">
          <a:extLst/>
        </xdr:cNvPr>
        <xdr:cNvSpPr/>
      </xdr:nvSpPr>
      <xdr:spPr>
        <a:xfrm>
          <a:off x="2563310" y="2571750"/>
          <a:ext cx="2029048" cy="396874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id-ID" sz="3000" b="1" cap="none" spc="0">
              <a:ln w="12700">
                <a:solidFill>
                  <a:schemeClr val="accent1"/>
                </a:solidFill>
                <a:prstDash val="solid"/>
              </a:ln>
              <a:solidFill>
                <a:sysClr val="windowText" lastClr="000000"/>
              </a:solidFill>
              <a:effectLst>
                <a:outerShdw dist="38100" dir="2640000" algn="bl" rotWithShape="0">
                  <a:schemeClr val="accent1"/>
                </a:outerShdw>
              </a:effectLst>
            </a:rPr>
            <a:t>N I H I L</a:t>
          </a:r>
          <a:endParaRPr lang="en-US" sz="3000" b="1" cap="none" spc="0">
            <a:ln w="12700">
              <a:solidFill>
                <a:schemeClr val="accent1"/>
              </a:solidFill>
              <a:prstDash val="solid"/>
            </a:ln>
            <a:solidFill>
              <a:sysClr val="windowText" lastClr="000000"/>
            </a:solidFill>
            <a:effectLst>
              <a:outerShdw dist="38100" dir="2640000" algn="bl" rotWithShape="0">
                <a:schemeClr val="accent1"/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2029048" cy="507999"/>
    <xdr:sp macro="" textlink="">
      <xdr:nvSpPr>
        <xdr:cNvPr id="4" name="Rectangle 3">
          <a:extLst/>
        </xdr:cNvPr>
        <xdr:cNvSpPr/>
      </xdr:nvSpPr>
      <xdr:spPr>
        <a:xfrm>
          <a:off x="2299411" y="11461750"/>
          <a:ext cx="2029048" cy="50799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id-ID" sz="3000" b="1" cap="none" spc="0">
              <a:ln w="12700">
                <a:solidFill>
                  <a:schemeClr val="accent1"/>
                </a:solidFill>
                <a:prstDash val="solid"/>
              </a:ln>
              <a:solidFill>
                <a:sysClr val="windowText" lastClr="000000"/>
              </a:solidFill>
              <a:effectLst>
                <a:outerShdw dist="38100" dir="2640000" algn="bl" rotWithShape="0">
                  <a:schemeClr val="accent1"/>
                </a:outerShdw>
              </a:effectLst>
            </a:rPr>
            <a:t>N I H I L</a:t>
          </a:r>
          <a:endParaRPr lang="en-US" sz="3000" b="1" cap="none" spc="0">
            <a:ln w="12700">
              <a:solidFill>
                <a:schemeClr val="accent1"/>
              </a:solidFill>
              <a:prstDash val="solid"/>
            </a:ln>
            <a:solidFill>
              <a:sysClr val="windowText" lastClr="000000"/>
            </a:solidFill>
            <a:effectLst>
              <a:outerShdw dist="38100" dir="2640000" algn="bl" rotWithShape="0">
                <a:schemeClr val="accent1"/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386754</xdr:colOff>
      <xdr:row>13</xdr:row>
      <xdr:rowOff>63501</xdr:rowOff>
    </xdr:from>
    <xdr:ext cx="2029048" cy="371474"/>
    <xdr:sp macro="" textlink="">
      <xdr:nvSpPr>
        <xdr:cNvPr id="3" name="Rectangle 2">
          <a:extLst/>
        </xdr:cNvPr>
        <xdr:cNvSpPr/>
      </xdr:nvSpPr>
      <xdr:spPr>
        <a:xfrm>
          <a:off x="4387254" y="2286001"/>
          <a:ext cx="2029048" cy="371474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id-ID" sz="2000" b="1" cap="none" spc="0">
              <a:ln w="12700">
                <a:solidFill>
                  <a:schemeClr val="accent1"/>
                </a:solidFill>
                <a:prstDash val="solid"/>
              </a:ln>
              <a:solidFill>
                <a:sysClr val="windowText" lastClr="000000"/>
              </a:solidFill>
              <a:effectLst>
                <a:outerShdw dist="38100" dir="2640000" algn="bl" rotWithShape="0">
                  <a:schemeClr val="accent1"/>
                </a:outerShdw>
              </a:effectLst>
            </a:rPr>
            <a:t>N I H I L</a:t>
          </a:r>
          <a:endParaRPr lang="en-US" sz="2000" b="1" cap="none" spc="0">
            <a:ln w="12700">
              <a:solidFill>
                <a:schemeClr val="accent1"/>
              </a:solidFill>
              <a:prstDash val="solid"/>
            </a:ln>
            <a:solidFill>
              <a:sysClr val="windowText" lastClr="000000"/>
            </a:solidFill>
            <a:effectLst>
              <a:outerShdw dist="38100" dir="2640000" algn="bl" rotWithShape="0">
                <a:schemeClr val="accent1"/>
              </a:outerShdw>
            </a:effectLst>
          </a:endParaRPr>
        </a:p>
      </xdr:txBody>
    </xdr:sp>
    <xdr:clientData/>
  </xdr:oneCellAnchor>
  <xdr:oneCellAnchor>
    <xdr:from>
      <xdr:col>5</xdr:col>
      <xdr:colOff>555625</xdr:colOff>
      <xdr:row>58</xdr:row>
      <xdr:rowOff>0</xdr:rowOff>
    </xdr:from>
    <xdr:ext cx="3048000" cy="508000"/>
    <xdr:sp macro="" textlink="">
      <xdr:nvSpPr>
        <xdr:cNvPr id="4" name="Rectangle 3">
          <a:extLst/>
        </xdr:cNvPr>
        <xdr:cNvSpPr/>
      </xdr:nvSpPr>
      <xdr:spPr>
        <a:xfrm>
          <a:off x="4556125" y="10620375"/>
          <a:ext cx="3048000" cy="5080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id-ID" sz="2000" b="1" cap="none" spc="0">
              <a:ln w="12700">
                <a:solidFill>
                  <a:schemeClr val="accent1"/>
                </a:solidFill>
                <a:prstDash val="solid"/>
              </a:ln>
              <a:solidFill>
                <a:sysClr val="windowText" lastClr="000000"/>
              </a:solidFill>
              <a:effectLst>
                <a:outerShdw dist="38100" dir="2640000" algn="bl" rotWithShape="0">
                  <a:schemeClr val="accent1"/>
                </a:outerShdw>
              </a:effectLst>
            </a:rPr>
            <a:t>N I H I L</a:t>
          </a:r>
          <a:endParaRPr lang="en-US" sz="2000" b="1" cap="none" spc="0">
            <a:ln w="12700">
              <a:solidFill>
                <a:schemeClr val="accent1"/>
              </a:solidFill>
              <a:prstDash val="solid"/>
            </a:ln>
            <a:solidFill>
              <a:sysClr val="windowText" lastClr="000000"/>
            </a:solidFill>
            <a:effectLst>
              <a:outerShdw dist="38100" dir="2640000" algn="bl" rotWithShape="0">
                <a:schemeClr val="accent1"/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25400</xdr:colOff>
      <xdr:row>14</xdr:row>
      <xdr:rowOff>15875</xdr:rowOff>
    </xdr:from>
    <xdr:ext cx="4784725" cy="301625"/>
    <xdr:sp macro="" textlink="">
      <xdr:nvSpPr>
        <xdr:cNvPr id="3" name="Rectangle 2">
          <a:extLst/>
        </xdr:cNvPr>
        <xdr:cNvSpPr/>
      </xdr:nvSpPr>
      <xdr:spPr>
        <a:xfrm>
          <a:off x="2057400" y="2397125"/>
          <a:ext cx="4784725" cy="30162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id-ID" sz="2000" b="1" cap="none" spc="0">
              <a:ln w="12700">
                <a:solidFill>
                  <a:schemeClr val="accent1"/>
                </a:solidFill>
                <a:prstDash val="solid"/>
              </a:ln>
              <a:solidFill>
                <a:srgbClr val="FF0000"/>
              </a:solidFill>
              <a:effectLst>
                <a:outerShdw dist="38100" dir="2640000" algn="bl" rotWithShape="0">
                  <a:schemeClr val="accent1"/>
                </a:outerShdw>
              </a:effectLst>
            </a:rPr>
            <a:t>N I H I L</a:t>
          </a:r>
          <a:endParaRPr lang="en-US" sz="2000" b="1" cap="none" spc="0">
            <a:ln w="12700">
              <a:solidFill>
                <a:schemeClr val="accent1"/>
              </a:solidFill>
              <a:prstDash val="solid"/>
            </a:ln>
            <a:solidFill>
              <a:srgbClr val="FF0000"/>
            </a:solidFill>
            <a:effectLst>
              <a:outerShdw dist="38100" dir="2640000" algn="bl" rotWithShape="0">
                <a:schemeClr val="accent1"/>
              </a:outerShdw>
            </a:effectLst>
          </a:endParaRPr>
        </a:p>
      </xdr:txBody>
    </xdr:sp>
    <xdr:clientData/>
  </xdr:oneCellAnchor>
  <xdr:oneCellAnchor>
    <xdr:from>
      <xdr:col>1</xdr:col>
      <xdr:colOff>755650</xdr:colOff>
      <xdr:row>58</xdr:row>
      <xdr:rowOff>95250</xdr:rowOff>
    </xdr:from>
    <xdr:ext cx="7769225" cy="412749"/>
    <xdr:sp macro="" textlink="">
      <xdr:nvSpPr>
        <xdr:cNvPr id="4" name="Rectangle 3">
          <a:extLst/>
        </xdr:cNvPr>
        <xdr:cNvSpPr/>
      </xdr:nvSpPr>
      <xdr:spPr>
        <a:xfrm>
          <a:off x="1200150" y="10715625"/>
          <a:ext cx="7769225" cy="41274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id-ID" sz="2000" b="1" cap="none" spc="0">
              <a:ln w="12700">
                <a:solidFill>
                  <a:schemeClr val="accent1"/>
                </a:solidFill>
                <a:prstDash val="solid"/>
              </a:ln>
              <a:solidFill>
                <a:srgbClr val="FF0000"/>
              </a:solidFill>
              <a:effectLst>
                <a:outerShdw dist="38100" dir="2640000" algn="bl" rotWithShape="0">
                  <a:schemeClr val="accent1"/>
                </a:outerShdw>
              </a:effectLst>
            </a:rPr>
            <a:t>N I H I L</a:t>
          </a:r>
          <a:endParaRPr lang="en-US" sz="2000" b="1" cap="none" spc="0">
            <a:ln w="12700">
              <a:solidFill>
                <a:schemeClr val="accent1"/>
              </a:solidFill>
              <a:prstDash val="solid"/>
            </a:ln>
            <a:solidFill>
              <a:srgbClr val="FF0000"/>
            </a:solidFill>
            <a:effectLst>
              <a:outerShdw dist="38100" dir="2640000" algn="bl" rotWithShape="0">
                <a:schemeClr val="accent1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O91"/>
  <sheetViews>
    <sheetView view="pageBreakPreview" zoomScale="86" zoomScaleNormal="85" zoomScaleSheetLayoutView="86" workbookViewId="0">
      <selection activeCell="L21" sqref="L21"/>
    </sheetView>
  </sheetViews>
  <sheetFormatPr defaultRowHeight="16.5" x14ac:dyDescent="0.3"/>
  <cols>
    <col min="1" max="1" width="6.7109375" style="46" customWidth="1"/>
    <col min="2" max="2" width="36.140625" style="46" customWidth="1"/>
    <col min="3" max="3" width="9.5703125" style="46" customWidth="1"/>
    <col min="4" max="4" width="9.42578125" style="46" customWidth="1"/>
    <col min="5" max="5" width="12" style="46" customWidth="1"/>
    <col min="6" max="6" width="7.42578125" style="46" bestFit="1" customWidth="1"/>
    <col min="7" max="7" width="10" style="46" customWidth="1"/>
    <col min="8" max="8" width="24.140625" style="46" customWidth="1"/>
    <col min="9" max="9" width="7.85546875" style="46" customWidth="1"/>
    <col min="10" max="10" width="7.42578125" style="46" customWidth="1"/>
    <col min="11" max="11" width="7" style="46" bestFit="1" customWidth="1"/>
    <col min="12" max="12" width="25.85546875" style="46" customWidth="1"/>
    <col min="13" max="13" width="9.5703125" style="46" bestFit="1" customWidth="1"/>
    <col min="14" max="14" width="10.140625" style="46" customWidth="1"/>
    <col min="15" max="16384" width="9.140625" style="46"/>
  </cols>
  <sheetData>
    <row r="1" spans="1:15" ht="18" customHeight="1" x14ac:dyDescent="0.3">
      <c r="A1" s="516" t="s">
        <v>15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</row>
    <row r="2" spans="1:15" ht="18" customHeight="1" x14ac:dyDescent="0.3">
      <c r="A2" s="516" t="s">
        <v>329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</row>
    <row r="3" spans="1:15" ht="18" customHeight="1" x14ac:dyDescent="0.3">
      <c r="A3" s="516" t="s">
        <v>85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</row>
    <row r="4" spans="1:15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5" s="49" customFormat="1" ht="21.75" customHeight="1" x14ac:dyDescent="0.25">
      <c r="A5" s="48" t="s">
        <v>2</v>
      </c>
      <c r="C5" s="508" t="s">
        <v>327</v>
      </c>
      <c r="D5" s="50"/>
      <c r="E5" s="48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s="49" customFormat="1" ht="21.75" customHeight="1" x14ac:dyDescent="0.25">
      <c r="A6" s="48" t="s">
        <v>3</v>
      </c>
      <c r="C6" s="48" t="s">
        <v>328</v>
      </c>
      <c r="D6" s="50"/>
      <c r="E6" s="48"/>
      <c r="F6" s="50"/>
      <c r="G6" s="50"/>
      <c r="H6" s="50"/>
      <c r="I6" s="50"/>
      <c r="J6" s="50"/>
      <c r="K6" s="50"/>
      <c r="L6" s="50"/>
      <c r="M6" s="50"/>
      <c r="N6" s="513" t="s">
        <v>525</v>
      </c>
    </row>
    <row r="7" spans="1:15" s="49" customFormat="1" ht="9.75" customHeight="1" thickBot="1" x14ac:dyDescent="0.3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2"/>
    </row>
    <row r="8" spans="1:15" s="49" customFormat="1" ht="16.5" customHeight="1" thickTop="1" x14ac:dyDescent="0.25">
      <c r="A8" s="517" t="s">
        <v>4</v>
      </c>
      <c r="B8" s="517" t="s">
        <v>6</v>
      </c>
      <c r="C8" s="519" t="s">
        <v>5</v>
      </c>
      <c r="D8" s="531" t="s">
        <v>498</v>
      </c>
      <c r="E8" s="517" t="s">
        <v>16</v>
      </c>
      <c r="F8" s="522" t="s">
        <v>499</v>
      </c>
      <c r="G8" s="522" t="s">
        <v>7</v>
      </c>
      <c r="H8" s="517" t="s">
        <v>17</v>
      </c>
      <c r="I8" s="524" t="s">
        <v>18</v>
      </c>
      <c r="J8" s="525"/>
      <c r="K8" s="526"/>
      <c r="L8" s="522" t="s">
        <v>22</v>
      </c>
      <c r="M8" s="522" t="s">
        <v>331</v>
      </c>
      <c r="N8" s="517" t="s">
        <v>11</v>
      </c>
    </row>
    <row r="9" spans="1:15" s="49" customFormat="1" ht="15.75" x14ac:dyDescent="0.25">
      <c r="A9" s="518"/>
      <c r="B9" s="518"/>
      <c r="C9" s="520"/>
      <c r="D9" s="532"/>
      <c r="E9" s="518"/>
      <c r="F9" s="523"/>
      <c r="G9" s="523"/>
      <c r="H9" s="518"/>
      <c r="I9" s="530" t="s">
        <v>19</v>
      </c>
      <c r="J9" s="527" t="s">
        <v>522</v>
      </c>
      <c r="K9" s="527" t="s">
        <v>21</v>
      </c>
      <c r="L9" s="523"/>
      <c r="M9" s="523"/>
      <c r="N9" s="518"/>
    </row>
    <row r="10" spans="1:15" s="49" customFormat="1" ht="15.75" x14ac:dyDescent="0.25">
      <c r="A10" s="518"/>
      <c r="B10" s="518"/>
      <c r="C10" s="520"/>
      <c r="D10" s="533"/>
      <c r="E10" s="518"/>
      <c r="F10" s="523"/>
      <c r="G10" s="523"/>
      <c r="H10" s="518"/>
      <c r="I10" s="520"/>
      <c r="J10" s="528"/>
      <c r="K10" s="528"/>
      <c r="L10" s="523"/>
      <c r="M10" s="523"/>
      <c r="N10" s="518"/>
    </row>
    <row r="11" spans="1:15" s="49" customFormat="1" ht="15.75" x14ac:dyDescent="0.25">
      <c r="A11" s="518"/>
      <c r="B11" s="518"/>
      <c r="C11" s="521"/>
      <c r="D11" s="18"/>
      <c r="E11" s="518"/>
      <c r="F11" s="523"/>
      <c r="G11" s="523"/>
      <c r="H11" s="518"/>
      <c r="I11" s="521"/>
      <c r="J11" s="529"/>
      <c r="K11" s="529"/>
      <c r="L11" s="523"/>
      <c r="M11" s="523"/>
      <c r="N11" s="518"/>
    </row>
    <row r="12" spans="1:15" s="112" customFormat="1" ht="21.75" customHeight="1" x14ac:dyDescent="0.25">
      <c r="A12" s="108">
        <v>1</v>
      </c>
      <c r="B12" s="108">
        <v>2</v>
      </c>
      <c r="C12" s="108">
        <v>3</v>
      </c>
      <c r="D12" s="414">
        <v>4</v>
      </c>
      <c r="E12" s="108">
        <v>5</v>
      </c>
      <c r="F12" s="108">
        <v>12</v>
      </c>
      <c r="G12" s="108">
        <v>6</v>
      </c>
      <c r="H12" s="108">
        <v>7</v>
      </c>
      <c r="I12" s="108">
        <v>8</v>
      </c>
      <c r="J12" s="108">
        <v>9</v>
      </c>
      <c r="K12" s="108">
        <v>10</v>
      </c>
      <c r="L12" s="108">
        <v>11</v>
      </c>
      <c r="M12" s="108">
        <v>13</v>
      </c>
      <c r="N12" s="108">
        <v>16</v>
      </c>
    </row>
    <row r="13" spans="1:15" s="62" customFormat="1" ht="21.75" customHeight="1" x14ac:dyDescent="0.25">
      <c r="A13" s="59">
        <v>1</v>
      </c>
      <c r="B13" s="63" t="s">
        <v>80</v>
      </c>
      <c r="C13" s="64" t="s">
        <v>81</v>
      </c>
      <c r="D13" s="64" t="s">
        <v>98</v>
      </c>
      <c r="E13" s="65" t="s">
        <v>82</v>
      </c>
      <c r="F13" s="60">
        <v>1</v>
      </c>
      <c r="G13" s="66">
        <v>31729</v>
      </c>
      <c r="H13" s="63" t="s">
        <v>508</v>
      </c>
      <c r="I13" s="67" t="s">
        <v>34</v>
      </c>
      <c r="J13" s="272">
        <v>31729</v>
      </c>
      <c r="K13" s="59">
        <v>1</v>
      </c>
      <c r="L13" s="63" t="s">
        <v>84</v>
      </c>
      <c r="M13" s="60" t="s">
        <v>48</v>
      </c>
      <c r="N13" s="61"/>
    </row>
    <row r="14" spans="1:15" s="54" customFormat="1" ht="21.75" customHeight="1" x14ac:dyDescent="0.25">
      <c r="A14" s="19"/>
      <c r="B14" s="26"/>
      <c r="C14" s="26"/>
      <c r="D14" s="20"/>
      <c r="E14" s="26"/>
      <c r="F14" s="24"/>
      <c r="G14" s="21"/>
      <c r="H14" s="26"/>
      <c r="I14" s="22"/>
      <c r="J14" s="22"/>
      <c r="K14" s="23"/>
      <c r="L14" s="21"/>
      <c r="M14" s="24"/>
      <c r="N14" s="25"/>
    </row>
    <row r="15" spans="1:15" s="54" customFormat="1" ht="21.75" customHeight="1" x14ac:dyDescent="0.25">
      <c r="A15" s="534" t="s">
        <v>47</v>
      </c>
      <c r="B15" s="535"/>
      <c r="C15" s="535"/>
      <c r="D15" s="535"/>
      <c r="E15" s="536"/>
      <c r="F15" s="35">
        <f>SUM(F13:F14)</f>
        <v>1</v>
      </c>
      <c r="G15" s="268"/>
      <c r="H15" s="269"/>
      <c r="I15" s="269"/>
      <c r="J15" s="269"/>
      <c r="K15" s="270"/>
      <c r="L15" s="268"/>
      <c r="M15" s="35"/>
      <c r="N15" s="271"/>
    </row>
    <row r="16" spans="1:15" s="49" customFormat="1" ht="15.75" x14ac:dyDescent="0.25"/>
    <row r="17" spans="1:14" s="49" customFormat="1" ht="15.75" x14ac:dyDescent="0.25">
      <c r="A17" s="464"/>
      <c r="B17" s="464"/>
      <c r="C17" s="464"/>
      <c r="D17" s="464"/>
      <c r="E17" s="464"/>
      <c r="F17" s="464"/>
      <c r="G17" s="464"/>
      <c r="H17" s="464"/>
      <c r="I17" s="464"/>
      <c r="J17" s="464"/>
      <c r="K17" s="464"/>
      <c r="L17" s="465" t="s">
        <v>532</v>
      </c>
      <c r="M17" s="464"/>
      <c r="N17" s="464"/>
    </row>
    <row r="18" spans="1:14" s="49" customFormat="1" ht="15.75" x14ac:dyDescent="0.25">
      <c r="A18" s="464"/>
      <c r="B18" s="465"/>
      <c r="C18" s="464"/>
      <c r="D18" s="464"/>
      <c r="E18" s="464"/>
      <c r="F18" s="464"/>
      <c r="G18" s="464"/>
      <c r="H18" s="464"/>
      <c r="I18" s="464"/>
      <c r="J18" s="464"/>
      <c r="K18" s="464"/>
      <c r="L18" s="462"/>
      <c r="M18" s="464"/>
      <c r="N18" s="464"/>
    </row>
    <row r="19" spans="1:14" s="49" customFormat="1" ht="15.75" x14ac:dyDescent="0.25">
      <c r="A19" s="464"/>
      <c r="B19" s="465" t="s">
        <v>309</v>
      </c>
      <c r="C19" s="464"/>
      <c r="D19" s="464"/>
      <c r="E19" s="464"/>
      <c r="F19" s="464"/>
      <c r="G19" s="464"/>
      <c r="H19" s="464"/>
      <c r="I19" s="464"/>
      <c r="J19" s="464"/>
      <c r="K19" s="464"/>
      <c r="L19" s="462" t="s">
        <v>14</v>
      </c>
      <c r="M19" s="464"/>
      <c r="N19" s="464"/>
    </row>
    <row r="20" spans="1:14" s="49" customFormat="1" ht="15.75" x14ac:dyDescent="0.25">
      <c r="A20" s="464"/>
      <c r="B20" s="465"/>
      <c r="C20" s="464"/>
      <c r="D20" s="464"/>
      <c r="E20" s="464"/>
      <c r="F20" s="464"/>
      <c r="G20" s="464"/>
      <c r="H20" s="464"/>
      <c r="I20" s="464"/>
      <c r="J20" s="464"/>
      <c r="K20" s="464"/>
      <c r="L20" s="462"/>
      <c r="M20" s="464"/>
      <c r="N20" s="464"/>
    </row>
    <row r="21" spans="1:14" s="49" customFormat="1" ht="15.75" x14ac:dyDescent="0.25">
      <c r="A21" s="464"/>
      <c r="B21" s="465"/>
      <c r="C21" s="464"/>
      <c r="D21" s="464"/>
      <c r="E21" s="464"/>
      <c r="F21" s="464"/>
      <c r="G21" s="464"/>
      <c r="H21" s="464"/>
      <c r="I21" s="464"/>
      <c r="J21" s="464"/>
      <c r="K21" s="464"/>
      <c r="L21" s="462"/>
      <c r="M21" s="464"/>
      <c r="N21" s="464"/>
    </row>
    <row r="22" spans="1:14" s="49" customFormat="1" ht="15.75" x14ac:dyDescent="0.25">
      <c r="A22" s="464"/>
      <c r="B22" s="465"/>
      <c r="C22" s="464"/>
      <c r="D22" s="464"/>
      <c r="E22" s="466"/>
      <c r="F22" s="464"/>
      <c r="G22" s="464"/>
      <c r="H22" s="464"/>
      <c r="I22" s="464"/>
      <c r="J22" s="464"/>
      <c r="K22" s="464"/>
      <c r="L22" s="462"/>
      <c r="M22" s="464"/>
      <c r="N22" s="464"/>
    </row>
    <row r="23" spans="1:14" s="49" customFormat="1" ht="15.75" x14ac:dyDescent="0.25">
      <c r="A23" s="464"/>
      <c r="B23" s="273" t="s">
        <v>523</v>
      </c>
      <c r="C23" s="464"/>
      <c r="D23" s="464"/>
      <c r="E23" s="464"/>
      <c r="F23" s="464"/>
      <c r="G23" s="464"/>
      <c r="H23" s="464"/>
      <c r="I23" s="464"/>
      <c r="J23" s="464"/>
      <c r="K23" s="464"/>
      <c r="L23" s="273" t="s">
        <v>366</v>
      </c>
      <c r="M23" s="464"/>
      <c r="N23" s="464"/>
    </row>
    <row r="24" spans="1:14" x14ac:dyDescent="0.3">
      <c r="A24" s="467"/>
      <c r="B24" s="274" t="s">
        <v>524</v>
      </c>
      <c r="C24" s="467"/>
      <c r="D24" s="467"/>
      <c r="E24" s="467"/>
      <c r="F24" s="467"/>
      <c r="G24" s="467"/>
      <c r="H24" s="467"/>
      <c r="I24" s="467"/>
      <c r="J24" s="467"/>
      <c r="K24" s="467"/>
      <c r="L24" s="274" t="s">
        <v>367</v>
      </c>
      <c r="M24" s="467"/>
      <c r="N24" s="467"/>
    </row>
    <row r="42" spans="1:15" ht="18" customHeight="1" x14ac:dyDescent="0.3">
      <c r="A42" s="516" t="s">
        <v>15</v>
      </c>
      <c r="B42" s="516"/>
      <c r="C42" s="516"/>
      <c r="D42" s="516"/>
      <c r="E42" s="516"/>
      <c r="F42" s="516"/>
      <c r="G42" s="516"/>
      <c r="H42" s="516"/>
      <c r="I42" s="516"/>
      <c r="J42" s="516"/>
      <c r="K42" s="516"/>
      <c r="L42" s="516"/>
      <c r="M42" s="516"/>
      <c r="N42" s="516"/>
    </row>
    <row r="43" spans="1:15" ht="18" customHeight="1" x14ac:dyDescent="0.3">
      <c r="A43" s="516" t="s">
        <v>329</v>
      </c>
      <c r="B43" s="516"/>
      <c r="C43" s="516"/>
      <c r="D43" s="516"/>
      <c r="E43" s="516"/>
      <c r="F43" s="516"/>
      <c r="G43" s="516"/>
      <c r="H43" s="516"/>
      <c r="I43" s="516"/>
      <c r="J43" s="516"/>
      <c r="K43" s="516"/>
      <c r="L43" s="516"/>
      <c r="M43" s="516"/>
      <c r="N43" s="516"/>
    </row>
    <row r="44" spans="1:15" ht="18" customHeight="1" x14ac:dyDescent="0.3">
      <c r="A44" s="516" t="s">
        <v>85</v>
      </c>
      <c r="B44" s="516"/>
      <c r="C44" s="516"/>
      <c r="D44" s="516"/>
      <c r="E44" s="516"/>
      <c r="F44" s="516"/>
      <c r="G44" s="516"/>
      <c r="H44" s="516"/>
      <c r="I44" s="516"/>
      <c r="J44" s="516"/>
      <c r="K44" s="516"/>
      <c r="L44" s="516"/>
      <c r="M44" s="516"/>
      <c r="N44" s="516"/>
    </row>
    <row r="45" spans="1:15" x14ac:dyDescent="0.3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</row>
    <row r="46" spans="1:15" s="49" customFormat="1" ht="21.75" customHeight="1" x14ac:dyDescent="0.25">
      <c r="A46" s="48" t="s">
        <v>2</v>
      </c>
      <c r="C46" s="48" t="s">
        <v>327</v>
      </c>
      <c r="D46" s="50"/>
      <c r="E46" s="48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1:15" s="49" customFormat="1" ht="21.75" customHeight="1" x14ac:dyDescent="0.25">
      <c r="A47" s="48" t="s">
        <v>3</v>
      </c>
      <c r="C47" s="48" t="s">
        <v>328</v>
      </c>
      <c r="D47" s="50"/>
      <c r="E47" s="48"/>
      <c r="F47" s="50"/>
      <c r="G47" s="50"/>
      <c r="H47" s="50"/>
      <c r="I47" s="50"/>
      <c r="J47" s="50"/>
      <c r="K47" s="50"/>
      <c r="L47" s="50"/>
      <c r="M47" s="50"/>
      <c r="N47" s="418"/>
    </row>
    <row r="48" spans="1:15" s="49" customFormat="1" ht="9.75" customHeight="1" thickBot="1" x14ac:dyDescent="0.3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2"/>
    </row>
    <row r="49" spans="1:14" s="49" customFormat="1" ht="16.5" customHeight="1" thickTop="1" x14ac:dyDescent="0.25">
      <c r="A49" s="517" t="s">
        <v>4</v>
      </c>
      <c r="B49" s="517" t="s">
        <v>6</v>
      </c>
      <c r="C49" s="519" t="s">
        <v>5</v>
      </c>
      <c r="D49" s="531"/>
      <c r="E49" s="517" t="s">
        <v>16</v>
      </c>
      <c r="F49" s="522" t="s">
        <v>332</v>
      </c>
      <c r="G49" s="522" t="s">
        <v>7</v>
      </c>
      <c r="H49" s="517" t="s">
        <v>17</v>
      </c>
      <c r="I49" s="524" t="s">
        <v>18</v>
      </c>
      <c r="J49" s="525"/>
      <c r="K49" s="526"/>
      <c r="L49" s="522" t="s">
        <v>22</v>
      </c>
      <c r="M49" s="522" t="s">
        <v>331</v>
      </c>
      <c r="N49" s="517" t="s">
        <v>11</v>
      </c>
    </row>
    <row r="50" spans="1:14" s="49" customFormat="1" ht="15.75" x14ac:dyDescent="0.25">
      <c r="A50" s="518"/>
      <c r="B50" s="518"/>
      <c r="C50" s="520"/>
      <c r="D50" s="532"/>
      <c r="E50" s="518"/>
      <c r="F50" s="523"/>
      <c r="G50" s="523"/>
      <c r="H50" s="518"/>
      <c r="I50" s="530" t="s">
        <v>19</v>
      </c>
      <c r="J50" s="527" t="s">
        <v>20</v>
      </c>
      <c r="K50" s="527" t="s">
        <v>21</v>
      </c>
      <c r="L50" s="523"/>
      <c r="M50" s="523"/>
      <c r="N50" s="518"/>
    </row>
    <row r="51" spans="1:14" s="49" customFormat="1" ht="15.75" x14ac:dyDescent="0.25">
      <c r="A51" s="518"/>
      <c r="B51" s="518"/>
      <c r="C51" s="520"/>
      <c r="D51" s="533"/>
      <c r="E51" s="518"/>
      <c r="F51" s="523"/>
      <c r="G51" s="523"/>
      <c r="H51" s="518"/>
      <c r="I51" s="520"/>
      <c r="J51" s="528"/>
      <c r="K51" s="528"/>
      <c r="L51" s="523"/>
      <c r="M51" s="523"/>
      <c r="N51" s="518"/>
    </row>
    <row r="52" spans="1:14" s="49" customFormat="1" ht="15.75" x14ac:dyDescent="0.25">
      <c r="A52" s="518"/>
      <c r="B52" s="518"/>
      <c r="C52" s="521"/>
      <c r="D52" s="18" t="s">
        <v>13</v>
      </c>
      <c r="E52" s="518"/>
      <c r="F52" s="523"/>
      <c r="G52" s="523"/>
      <c r="H52" s="518"/>
      <c r="I52" s="521"/>
      <c r="J52" s="529"/>
      <c r="K52" s="529"/>
      <c r="L52" s="523"/>
      <c r="M52" s="523"/>
      <c r="N52" s="518"/>
    </row>
    <row r="53" spans="1:14" s="112" customFormat="1" ht="21.75" customHeight="1" x14ac:dyDescent="0.25">
      <c r="A53" s="108">
        <v>1</v>
      </c>
      <c r="B53" s="108">
        <v>2</v>
      </c>
      <c r="C53" s="108">
        <v>3</v>
      </c>
      <c r="D53" s="414"/>
      <c r="E53" s="108">
        <v>5</v>
      </c>
      <c r="F53" s="108">
        <v>12</v>
      </c>
      <c r="G53" s="108">
        <v>6</v>
      </c>
      <c r="H53" s="108">
        <v>7</v>
      </c>
      <c r="I53" s="108">
        <v>8</v>
      </c>
      <c r="J53" s="108">
        <v>9</v>
      </c>
      <c r="K53" s="108">
        <v>10</v>
      </c>
      <c r="L53" s="108">
        <v>11</v>
      </c>
      <c r="M53" s="108">
        <v>13</v>
      </c>
      <c r="N53" s="108">
        <v>16</v>
      </c>
    </row>
    <row r="54" spans="1:14" s="62" customFormat="1" ht="21.75" customHeight="1" x14ac:dyDescent="0.25">
      <c r="A54" s="59">
        <v>1</v>
      </c>
      <c r="B54" s="63" t="s">
        <v>80</v>
      </c>
      <c r="C54" s="64" t="s">
        <v>81</v>
      </c>
      <c r="D54" s="343"/>
      <c r="E54" s="65" t="s">
        <v>82</v>
      </c>
      <c r="F54" s="60">
        <v>1</v>
      </c>
      <c r="G54" s="66">
        <v>31729</v>
      </c>
      <c r="H54" s="63" t="s">
        <v>83</v>
      </c>
      <c r="I54" s="344" t="s">
        <v>34</v>
      </c>
      <c r="J54" s="344"/>
      <c r="K54" s="345"/>
      <c r="L54" s="63" t="s">
        <v>84</v>
      </c>
      <c r="M54" s="60" t="s">
        <v>48</v>
      </c>
      <c r="N54" s="61"/>
    </row>
    <row r="55" spans="1:14" s="54" customFormat="1" ht="21.75" customHeight="1" x14ac:dyDescent="0.25">
      <c r="A55" s="19"/>
      <c r="B55" s="26"/>
      <c r="C55" s="26"/>
      <c r="D55" s="20"/>
      <c r="E55" s="26"/>
      <c r="F55" s="24"/>
      <c r="G55" s="21"/>
      <c r="H55" s="26"/>
      <c r="I55" s="22"/>
      <c r="J55" s="22"/>
      <c r="K55" s="23"/>
      <c r="L55" s="21"/>
      <c r="M55" s="24"/>
      <c r="N55" s="25"/>
    </row>
    <row r="56" spans="1:14" s="54" customFormat="1" ht="21.75" customHeight="1" x14ac:dyDescent="0.25">
      <c r="A56" s="534" t="s">
        <v>47</v>
      </c>
      <c r="B56" s="535"/>
      <c r="C56" s="535"/>
      <c r="D56" s="535"/>
      <c r="E56" s="536"/>
      <c r="F56" s="35">
        <f>SUM(F54:F55)</f>
        <v>1</v>
      </c>
      <c r="G56" s="268"/>
      <c r="H56" s="269"/>
      <c r="I56" s="269"/>
      <c r="J56" s="269"/>
      <c r="K56" s="270"/>
      <c r="L56" s="268"/>
      <c r="M56" s="35"/>
      <c r="N56" s="271"/>
    </row>
    <row r="57" spans="1:14" s="49" customFormat="1" ht="15.75" x14ac:dyDescent="0.25"/>
    <row r="58" spans="1:14" s="49" customFormat="1" ht="15.75" x14ac:dyDescent="0.25"/>
    <row r="59" spans="1:14" s="49" customFormat="1" ht="15.75" x14ac:dyDescent="0.25">
      <c r="B59" s="55" t="s">
        <v>309</v>
      </c>
    </row>
    <row r="60" spans="1:14" s="49" customFormat="1" ht="15.75" x14ac:dyDescent="0.25">
      <c r="B60" s="55"/>
    </row>
    <row r="61" spans="1:14" s="49" customFormat="1" ht="15.75" x14ac:dyDescent="0.25">
      <c r="B61" s="55"/>
    </row>
    <row r="62" spans="1:14" s="49" customFormat="1" ht="15.75" x14ac:dyDescent="0.25">
      <c r="B62" s="55"/>
    </row>
    <row r="63" spans="1:14" s="49" customFormat="1" ht="15.75" x14ac:dyDescent="0.25">
      <c r="B63" s="273" t="s">
        <v>368</v>
      </c>
      <c r="E63" s="57"/>
    </row>
    <row r="64" spans="1:14" s="49" customFormat="1" ht="15.75" x14ac:dyDescent="0.25">
      <c r="B64" s="274" t="s">
        <v>369</v>
      </c>
    </row>
    <row r="91" spans="1:1" x14ac:dyDescent="0.3">
      <c r="A91" s="46" t="s">
        <v>386</v>
      </c>
    </row>
  </sheetData>
  <mergeCells count="38">
    <mergeCell ref="A56:E56"/>
    <mergeCell ref="N49:N52"/>
    <mergeCell ref="I50:I52"/>
    <mergeCell ref="J50:J52"/>
    <mergeCell ref="K50:K52"/>
    <mergeCell ref="G49:G52"/>
    <mergeCell ref="H49:H52"/>
    <mergeCell ref="I49:K49"/>
    <mergeCell ref="L49:L52"/>
    <mergeCell ref="M49:M52"/>
    <mergeCell ref="A43:N43"/>
    <mergeCell ref="A44:N44"/>
    <mergeCell ref="A49:A52"/>
    <mergeCell ref="B49:B52"/>
    <mergeCell ref="C49:C52"/>
    <mergeCell ref="D49:D51"/>
    <mergeCell ref="E49:E52"/>
    <mergeCell ref="F49:F52"/>
    <mergeCell ref="M8:M11"/>
    <mergeCell ref="D8:D10"/>
    <mergeCell ref="A42:N42"/>
    <mergeCell ref="A15:E15"/>
    <mergeCell ref="F8:F11"/>
    <mergeCell ref="A3:N3"/>
    <mergeCell ref="A1:N1"/>
    <mergeCell ref="A2:N2"/>
    <mergeCell ref="A8:A11"/>
    <mergeCell ref="C8:C11"/>
    <mergeCell ref="E8:E11"/>
    <mergeCell ref="H8:H11"/>
    <mergeCell ref="N8:N11"/>
    <mergeCell ref="B8:B11"/>
    <mergeCell ref="G8:G11"/>
    <mergeCell ref="I8:K8"/>
    <mergeCell ref="K9:K11"/>
    <mergeCell ref="L8:L11"/>
    <mergeCell ref="J9:J11"/>
    <mergeCell ref="I9:I11"/>
  </mergeCells>
  <pageMargins left="0.59055118110236204" right="0.196850393700787" top="0.74803149606299202" bottom="0.74803149606299202" header="0.31496062992126" footer="0.31496062992126"/>
  <pageSetup paperSize="5" scale="78" orientation="landscape" horizont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U91"/>
  <sheetViews>
    <sheetView view="pageBreakPreview" topLeftCell="A58" zoomScale="87" zoomScaleNormal="85" zoomScaleSheetLayoutView="87" workbookViewId="0">
      <selection activeCell="N82" sqref="N82"/>
    </sheetView>
  </sheetViews>
  <sheetFormatPr defaultRowHeight="16.5" x14ac:dyDescent="0.3"/>
  <cols>
    <col min="1" max="1" width="6.7109375" style="46" customWidth="1"/>
    <col min="2" max="2" width="25.140625" style="46" customWidth="1"/>
    <col min="3" max="3" width="9.5703125" style="46" customWidth="1"/>
    <col min="4" max="4" width="5" style="46" customWidth="1"/>
    <col min="5" max="9" width="8.5703125" style="46" customWidth="1"/>
    <col min="10" max="11" width="9.85546875" style="46" customWidth="1"/>
    <col min="12" max="12" width="9.140625" style="46" customWidth="1"/>
    <col min="13" max="13" width="10" style="46" customWidth="1"/>
    <col min="14" max="14" width="10.42578125" style="46" customWidth="1"/>
    <col min="15" max="15" width="12.28515625" style="46" customWidth="1"/>
    <col min="16" max="16" width="15.42578125" style="46" customWidth="1"/>
    <col min="17" max="17" width="13.140625" style="46" customWidth="1"/>
    <col min="18" max="16384" width="9.140625" style="46"/>
  </cols>
  <sheetData>
    <row r="1" spans="1:21" ht="18" customHeight="1" x14ac:dyDescent="0.3">
      <c r="A1" s="516" t="s">
        <v>62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</row>
    <row r="2" spans="1:21" ht="18" customHeight="1" x14ac:dyDescent="0.3">
      <c r="A2" s="516" t="s">
        <v>63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</row>
    <row r="3" spans="1:21" ht="18" customHeight="1" x14ac:dyDescent="0.3">
      <c r="A3" s="516" t="s">
        <v>291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160"/>
      <c r="S3" s="160"/>
      <c r="T3" s="160"/>
    </row>
    <row r="4" spans="1:21" ht="9" customHeight="1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21" s="49" customFormat="1" ht="16.5" customHeight="1" x14ac:dyDescent="0.25">
      <c r="A5" s="48" t="s">
        <v>2</v>
      </c>
      <c r="C5" s="48" t="s">
        <v>339</v>
      </c>
      <c r="D5" s="50"/>
      <c r="E5" s="50"/>
      <c r="F5" s="50"/>
      <c r="G5" s="50"/>
      <c r="H5" s="48"/>
      <c r="I5" s="50"/>
      <c r="J5" s="50"/>
      <c r="K5" s="50"/>
      <c r="L5" s="50"/>
      <c r="M5" s="48"/>
      <c r="N5" s="48"/>
      <c r="O5" s="48"/>
      <c r="P5" s="50"/>
      <c r="Q5" s="50"/>
      <c r="R5" s="50"/>
      <c r="S5" s="50"/>
      <c r="T5" s="50"/>
      <c r="U5" s="50"/>
    </row>
    <row r="6" spans="1:21" s="49" customFormat="1" ht="15.75" x14ac:dyDescent="0.25">
      <c r="A6" s="48" t="s">
        <v>3</v>
      </c>
      <c r="C6" s="48" t="s">
        <v>328</v>
      </c>
      <c r="D6" s="50"/>
      <c r="E6" s="50"/>
      <c r="F6" s="48"/>
      <c r="G6" s="48"/>
      <c r="H6" s="48"/>
      <c r="I6" s="50"/>
      <c r="J6" s="50"/>
      <c r="K6" s="50"/>
      <c r="L6" s="50"/>
      <c r="M6" s="48"/>
      <c r="N6" s="48"/>
      <c r="O6" s="50"/>
      <c r="P6" s="539" t="s">
        <v>357</v>
      </c>
      <c r="Q6" s="540"/>
      <c r="R6" s="50"/>
      <c r="S6" s="50"/>
      <c r="T6" s="50"/>
    </row>
    <row r="7" spans="1:21" ht="6" customHeight="1" thickBot="1" x14ac:dyDescent="0.3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71"/>
    </row>
    <row r="8" spans="1:21" ht="12.6" customHeight="1" thickTop="1" x14ac:dyDescent="0.3">
      <c r="A8" s="604" t="s">
        <v>4</v>
      </c>
      <c r="B8" s="604" t="s">
        <v>6</v>
      </c>
      <c r="C8" s="610" t="s">
        <v>5</v>
      </c>
      <c r="D8" s="607" t="s">
        <v>498</v>
      </c>
      <c r="E8" s="606" t="s">
        <v>66</v>
      </c>
      <c r="F8" s="607"/>
      <c r="G8" s="606" t="s">
        <v>69</v>
      </c>
      <c r="H8" s="613"/>
      <c r="I8" s="607"/>
      <c r="J8" s="606" t="s">
        <v>72</v>
      </c>
      <c r="K8" s="607"/>
      <c r="L8" s="610" t="s">
        <v>74</v>
      </c>
      <c r="M8" s="558" t="s">
        <v>7</v>
      </c>
      <c r="N8" s="558" t="s">
        <v>23</v>
      </c>
      <c r="O8" s="610" t="s">
        <v>9</v>
      </c>
      <c r="P8" s="610" t="s">
        <v>10</v>
      </c>
      <c r="Q8" s="604" t="s">
        <v>11</v>
      </c>
    </row>
    <row r="9" spans="1:21" ht="12.6" customHeight="1" x14ac:dyDescent="0.3">
      <c r="A9" s="605"/>
      <c r="B9" s="605"/>
      <c r="C9" s="547"/>
      <c r="D9" s="615"/>
      <c r="E9" s="608"/>
      <c r="F9" s="609"/>
      <c r="G9" s="608"/>
      <c r="H9" s="614"/>
      <c r="I9" s="609"/>
      <c r="J9" s="608"/>
      <c r="K9" s="609"/>
      <c r="L9" s="547"/>
      <c r="M9" s="559"/>
      <c r="N9" s="559"/>
      <c r="O9" s="547"/>
      <c r="P9" s="547"/>
      <c r="Q9" s="605"/>
    </row>
    <row r="10" spans="1:21" ht="12.6" customHeight="1" x14ac:dyDescent="0.3">
      <c r="A10" s="605"/>
      <c r="B10" s="605"/>
      <c r="C10" s="547"/>
      <c r="D10" s="609"/>
      <c r="E10" s="547" t="s">
        <v>67</v>
      </c>
      <c r="F10" s="547" t="s">
        <v>68</v>
      </c>
      <c r="G10" s="547" t="s">
        <v>70</v>
      </c>
      <c r="H10" s="547" t="s">
        <v>71</v>
      </c>
      <c r="I10" s="547" t="s">
        <v>1</v>
      </c>
      <c r="J10" s="547" t="s">
        <v>73</v>
      </c>
      <c r="K10" s="547" t="s">
        <v>0</v>
      </c>
      <c r="L10" s="547"/>
      <c r="M10" s="559"/>
      <c r="N10" s="559"/>
      <c r="O10" s="547"/>
      <c r="P10" s="547"/>
      <c r="Q10" s="605"/>
    </row>
    <row r="11" spans="1:21" ht="12.6" customHeight="1" x14ac:dyDescent="0.3">
      <c r="A11" s="605"/>
      <c r="B11" s="605"/>
      <c r="C11" s="548"/>
      <c r="D11" s="2"/>
      <c r="E11" s="548"/>
      <c r="F11" s="548"/>
      <c r="G11" s="548"/>
      <c r="H11" s="548"/>
      <c r="I11" s="548"/>
      <c r="J11" s="548"/>
      <c r="K11" s="548"/>
      <c r="L11" s="548"/>
      <c r="M11" s="559"/>
      <c r="N11" s="559"/>
      <c r="O11" s="548"/>
      <c r="P11" s="548"/>
      <c r="Q11" s="605"/>
    </row>
    <row r="12" spans="1:21" s="152" customFormat="1" ht="12" customHeight="1" x14ac:dyDescent="0.15">
      <c r="A12" s="161" t="s">
        <v>12</v>
      </c>
      <c r="B12" s="161">
        <v>2</v>
      </c>
      <c r="C12" s="161">
        <v>3</v>
      </c>
      <c r="D12" s="423"/>
      <c r="E12" s="161">
        <v>5</v>
      </c>
      <c r="F12" s="161">
        <v>6</v>
      </c>
      <c r="G12" s="161">
        <v>7</v>
      </c>
      <c r="H12" s="161">
        <v>8</v>
      </c>
      <c r="I12" s="161">
        <v>9</v>
      </c>
      <c r="J12" s="161">
        <v>10</v>
      </c>
      <c r="K12" s="161">
        <v>11</v>
      </c>
      <c r="L12" s="161">
        <v>12</v>
      </c>
      <c r="M12" s="161">
        <v>13</v>
      </c>
      <c r="N12" s="161">
        <v>14</v>
      </c>
      <c r="O12" s="161">
        <v>15</v>
      </c>
      <c r="P12" s="161">
        <v>16</v>
      </c>
      <c r="Q12" s="161">
        <v>17</v>
      </c>
    </row>
    <row r="13" spans="1:21" s="153" customFormat="1" ht="12.75" customHeight="1" x14ac:dyDescent="0.3">
      <c r="A13" s="3"/>
      <c r="B13" s="4"/>
      <c r="C13" s="4"/>
      <c r="D13" s="5"/>
      <c r="E13" s="5"/>
      <c r="F13" s="5"/>
      <c r="G13" s="5"/>
      <c r="H13" s="5"/>
      <c r="I13" s="5"/>
      <c r="J13" s="5"/>
      <c r="K13" s="5"/>
      <c r="L13" s="162"/>
      <c r="M13" s="6"/>
      <c r="N13" s="7"/>
      <c r="O13" s="8"/>
      <c r="P13" s="9"/>
      <c r="Q13" s="10"/>
    </row>
    <row r="14" spans="1:21" s="153" customFormat="1" ht="12.75" customHeight="1" x14ac:dyDescent="0.3">
      <c r="A14" s="3"/>
      <c r="B14" s="4"/>
      <c r="C14" s="4"/>
      <c r="D14" s="5"/>
      <c r="E14" s="5"/>
      <c r="F14" s="5"/>
      <c r="G14" s="5"/>
      <c r="H14" s="5"/>
      <c r="I14" s="5"/>
      <c r="J14" s="5"/>
      <c r="K14" s="5"/>
      <c r="L14" s="162"/>
      <c r="M14" s="6"/>
      <c r="N14" s="7"/>
      <c r="O14" s="8"/>
      <c r="P14" s="9"/>
      <c r="Q14" s="10"/>
    </row>
    <row r="15" spans="1:21" s="153" customFormat="1" ht="12.75" customHeight="1" x14ac:dyDescent="0.3">
      <c r="A15" s="3"/>
      <c r="B15" s="4"/>
      <c r="C15" s="4"/>
      <c r="D15" s="5"/>
      <c r="E15" s="5"/>
      <c r="F15" s="5"/>
      <c r="G15" s="5"/>
      <c r="H15" s="5"/>
      <c r="I15" s="5"/>
      <c r="J15" s="5"/>
      <c r="K15" s="5"/>
      <c r="L15" s="162"/>
      <c r="M15" s="6"/>
      <c r="N15" s="7"/>
      <c r="O15" s="8"/>
      <c r="P15" s="9"/>
      <c r="Q15" s="10"/>
    </row>
    <row r="16" spans="1:21" s="153" customFormat="1" ht="12.75" customHeight="1" x14ac:dyDescent="0.25">
      <c r="A16" s="3"/>
      <c r="B16" s="4"/>
      <c r="C16" s="4"/>
      <c r="D16" s="5"/>
      <c r="E16" s="5"/>
      <c r="F16" s="5"/>
      <c r="G16" s="5"/>
      <c r="H16" s="5"/>
      <c r="I16" s="5"/>
      <c r="J16" s="5"/>
      <c r="K16" s="5"/>
      <c r="L16" s="4"/>
      <c r="M16" s="6"/>
      <c r="N16" s="7"/>
      <c r="O16" s="8"/>
      <c r="P16" s="9"/>
      <c r="Q16" s="10"/>
    </row>
    <row r="17" spans="1:17" s="153" customFormat="1" ht="12.75" customHeight="1" x14ac:dyDescent="0.25">
      <c r="A17" s="3"/>
      <c r="B17" s="4"/>
      <c r="C17" s="4"/>
      <c r="D17" s="5"/>
      <c r="E17" s="5"/>
      <c r="F17" s="5"/>
      <c r="G17" s="5"/>
      <c r="H17" s="5"/>
      <c r="I17" s="5"/>
      <c r="J17" s="5"/>
      <c r="K17" s="5"/>
      <c r="L17" s="4"/>
      <c r="M17" s="6"/>
      <c r="N17" s="7"/>
      <c r="O17" s="8"/>
      <c r="P17" s="9"/>
      <c r="Q17" s="10"/>
    </row>
    <row r="18" spans="1:17" s="153" customFormat="1" ht="12.75" customHeight="1" x14ac:dyDescent="0.25">
      <c r="A18" s="3"/>
      <c r="B18" s="4"/>
      <c r="C18" s="4"/>
      <c r="D18" s="5"/>
      <c r="E18" s="5"/>
      <c r="F18" s="5"/>
      <c r="G18" s="5"/>
      <c r="H18" s="5"/>
      <c r="I18" s="5"/>
      <c r="J18" s="5"/>
      <c r="K18" s="5"/>
      <c r="L18" s="4"/>
      <c r="M18" s="6"/>
      <c r="N18" s="7"/>
      <c r="O18" s="8"/>
      <c r="P18" s="9"/>
      <c r="Q18" s="10"/>
    </row>
    <row r="19" spans="1:17" s="159" customFormat="1" ht="18" customHeight="1" x14ac:dyDescent="0.2">
      <c r="A19" s="611" t="s">
        <v>47</v>
      </c>
      <c r="B19" s="612"/>
      <c r="C19" s="612"/>
      <c r="D19" s="612"/>
      <c r="E19" s="612"/>
      <c r="F19" s="612"/>
      <c r="G19" s="178"/>
      <c r="H19" s="178"/>
      <c r="I19" s="178"/>
      <c r="J19" s="178"/>
      <c r="K19" s="178"/>
      <c r="L19" s="179">
        <f>SUM(L13:L17)</f>
        <v>0</v>
      </c>
      <c r="M19" s="180"/>
      <c r="N19" s="181"/>
      <c r="O19" s="182"/>
      <c r="P19" s="183">
        <f>SUM(P13:P17)</f>
        <v>0</v>
      </c>
      <c r="Q19" s="184"/>
    </row>
    <row r="21" spans="1:17" s="49" customFormat="1" ht="15.75" x14ac:dyDescent="0.25">
      <c r="N21" s="462" t="s">
        <v>565</v>
      </c>
    </row>
    <row r="22" spans="1:17" s="49" customFormat="1" ht="15.75" x14ac:dyDescent="0.25">
      <c r="N22" s="463"/>
    </row>
    <row r="23" spans="1:17" s="49" customFormat="1" ht="15.75" x14ac:dyDescent="0.25">
      <c r="C23" s="462" t="s">
        <v>309</v>
      </c>
      <c r="N23" s="55" t="s">
        <v>14</v>
      </c>
    </row>
    <row r="24" spans="1:17" s="49" customFormat="1" ht="15.75" x14ac:dyDescent="0.25">
      <c r="C24" s="462"/>
      <c r="N24" s="55"/>
    </row>
    <row r="25" spans="1:17" s="49" customFormat="1" ht="15.75" x14ac:dyDescent="0.25">
      <c r="C25" s="462"/>
      <c r="N25" s="55"/>
    </row>
    <row r="26" spans="1:17" s="49" customFormat="1" ht="15.75" x14ac:dyDescent="0.25">
      <c r="C26" s="462"/>
      <c r="N26" s="55"/>
    </row>
    <row r="27" spans="1:17" s="49" customFormat="1" ht="15.75" x14ac:dyDescent="0.25">
      <c r="C27" s="273" t="s">
        <v>523</v>
      </c>
      <c r="G27" s="57"/>
      <c r="N27" s="56" t="s">
        <v>366</v>
      </c>
    </row>
    <row r="28" spans="1:17" s="49" customFormat="1" ht="15.75" x14ac:dyDescent="0.25">
      <c r="C28" s="274" t="s">
        <v>524</v>
      </c>
      <c r="N28" s="55" t="s">
        <v>387</v>
      </c>
    </row>
    <row r="29" spans="1:17" s="49" customFormat="1" ht="15.75" x14ac:dyDescent="0.25">
      <c r="C29" s="55"/>
      <c r="N29" s="55"/>
    </row>
    <row r="46" spans="1:20" ht="18" customHeight="1" x14ac:dyDescent="0.3">
      <c r="A46" s="516" t="s">
        <v>62</v>
      </c>
      <c r="B46" s="516"/>
      <c r="C46" s="516"/>
      <c r="D46" s="516"/>
      <c r="E46" s="516"/>
      <c r="F46" s="516"/>
      <c r="G46" s="516"/>
      <c r="H46" s="516"/>
      <c r="I46" s="516"/>
      <c r="J46" s="516"/>
      <c r="K46" s="516"/>
      <c r="L46" s="516"/>
      <c r="M46" s="516"/>
      <c r="N46" s="516"/>
      <c r="O46" s="516"/>
      <c r="P46" s="516"/>
      <c r="Q46" s="516"/>
    </row>
    <row r="47" spans="1:20" ht="18" customHeight="1" x14ac:dyDescent="0.3">
      <c r="A47" s="516" t="s">
        <v>63</v>
      </c>
      <c r="B47" s="516"/>
      <c r="C47" s="516"/>
      <c r="D47" s="516"/>
      <c r="E47" s="516"/>
      <c r="F47" s="516"/>
      <c r="G47" s="516"/>
      <c r="H47" s="516"/>
      <c r="I47" s="516"/>
      <c r="J47" s="516"/>
      <c r="K47" s="516"/>
      <c r="L47" s="516"/>
      <c r="M47" s="516"/>
      <c r="N47" s="516"/>
      <c r="O47" s="516"/>
      <c r="P47" s="516"/>
      <c r="Q47" s="516"/>
    </row>
    <row r="48" spans="1:20" ht="18" customHeight="1" x14ac:dyDescent="0.3">
      <c r="A48" s="516" t="s">
        <v>291</v>
      </c>
      <c r="B48" s="516"/>
      <c r="C48" s="516"/>
      <c r="D48" s="516"/>
      <c r="E48" s="516"/>
      <c r="F48" s="516"/>
      <c r="G48" s="516"/>
      <c r="H48" s="516"/>
      <c r="I48" s="516"/>
      <c r="J48" s="516"/>
      <c r="K48" s="516"/>
      <c r="L48" s="516"/>
      <c r="M48" s="516"/>
      <c r="N48" s="516"/>
      <c r="O48" s="516"/>
      <c r="P48" s="516"/>
      <c r="Q48" s="516"/>
      <c r="R48" s="160"/>
      <c r="S48" s="160"/>
      <c r="T48" s="160"/>
    </row>
    <row r="49" spans="1:21" ht="9" customHeight="1" x14ac:dyDescent="0.3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1:21" s="49" customFormat="1" ht="16.5" customHeight="1" x14ac:dyDescent="0.25">
      <c r="A50" s="48" t="s">
        <v>2</v>
      </c>
      <c r="C50" s="48" t="s">
        <v>339</v>
      </c>
      <c r="D50" s="50"/>
      <c r="E50" s="50"/>
      <c r="F50" s="50"/>
      <c r="G50" s="50"/>
      <c r="H50" s="48"/>
      <c r="I50" s="50"/>
      <c r="J50" s="50"/>
      <c r="K50" s="50"/>
      <c r="L50" s="50"/>
      <c r="M50" s="48"/>
      <c r="N50" s="48"/>
      <c r="O50" s="48"/>
      <c r="P50" s="50"/>
      <c r="Q50" s="50"/>
      <c r="R50" s="50"/>
      <c r="S50" s="50"/>
      <c r="T50" s="50"/>
      <c r="U50" s="50"/>
    </row>
    <row r="51" spans="1:21" s="49" customFormat="1" ht="15.75" x14ac:dyDescent="0.25">
      <c r="A51" s="48" t="s">
        <v>3</v>
      </c>
      <c r="C51" s="48" t="s">
        <v>328</v>
      </c>
      <c r="D51" s="50"/>
      <c r="E51" s="50"/>
      <c r="F51" s="48"/>
      <c r="G51" s="48"/>
      <c r="H51" s="48"/>
      <c r="I51" s="50"/>
      <c r="J51" s="50"/>
      <c r="K51" s="50"/>
      <c r="L51" s="50"/>
      <c r="M51" s="48"/>
      <c r="N51" s="48"/>
      <c r="O51" s="50"/>
      <c r="P51" s="539" t="s">
        <v>358</v>
      </c>
      <c r="Q51" s="540"/>
      <c r="R51" s="50"/>
      <c r="S51" s="50"/>
      <c r="T51" s="50"/>
    </row>
    <row r="52" spans="1:21" ht="6" customHeight="1" thickBot="1" x14ac:dyDescent="0.3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71"/>
    </row>
    <row r="53" spans="1:21" ht="12.6" customHeight="1" thickTop="1" x14ac:dyDescent="0.3">
      <c r="A53" s="604" t="s">
        <v>4</v>
      </c>
      <c r="B53" s="604" t="s">
        <v>6</v>
      </c>
      <c r="C53" s="610" t="s">
        <v>5</v>
      </c>
      <c r="D53" s="607" t="s">
        <v>498</v>
      </c>
      <c r="E53" s="606" t="s">
        <v>66</v>
      </c>
      <c r="F53" s="607"/>
      <c r="G53" s="606" t="s">
        <v>69</v>
      </c>
      <c r="H53" s="613"/>
      <c r="I53" s="607"/>
      <c r="J53" s="606" t="s">
        <v>72</v>
      </c>
      <c r="K53" s="607"/>
      <c r="L53" s="610" t="s">
        <v>74</v>
      </c>
      <c r="M53" s="558" t="s">
        <v>7</v>
      </c>
      <c r="N53" s="558" t="s">
        <v>23</v>
      </c>
      <c r="O53" s="610" t="s">
        <v>9</v>
      </c>
      <c r="P53" s="610" t="s">
        <v>10</v>
      </c>
      <c r="Q53" s="604" t="s">
        <v>11</v>
      </c>
    </row>
    <row r="54" spans="1:21" ht="12.6" customHeight="1" x14ac:dyDescent="0.3">
      <c r="A54" s="605"/>
      <c r="B54" s="605"/>
      <c r="C54" s="547"/>
      <c r="D54" s="615"/>
      <c r="E54" s="608"/>
      <c r="F54" s="609"/>
      <c r="G54" s="608"/>
      <c r="H54" s="614"/>
      <c r="I54" s="609"/>
      <c r="J54" s="608"/>
      <c r="K54" s="609"/>
      <c r="L54" s="547"/>
      <c r="M54" s="559"/>
      <c r="N54" s="559"/>
      <c r="O54" s="547"/>
      <c r="P54" s="547"/>
      <c r="Q54" s="605"/>
    </row>
    <row r="55" spans="1:21" ht="12.6" customHeight="1" x14ac:dyDescent="0.3">
      <c r="A55" s="605"/>
      <c r="B55" s="605"/>
      <c r="C55" s="547"/>
      <c r="D55" s="609"/>
      <c r="E55" s="547" t="s">
        <v>67</v>
      </c>
      <c r="F55" s="547" t="s">
        <v>68</v>
      </c>
      <c r="G55" s="547" t="s">
        <v>70</v>
      </c>
      <c r="H55" s="547" t="s">
        <v>71</v>
      </c>
      <c r="I55" s="547" t="s">
        <v>1</v>
      </c>
      <c r="J55" s="547" t="s">
        <v>73</v>
      </c>
      <c r="K55" s="547" t="s">
        <v>0</v>
      </c>
      <c r="L55" s="547"/>
      <c r="M55" s="559"/>
      <c r="N55" s="559"/>
      <c r="O55" s="547"/>
      <c r="P55" s="547"/>
      <c r="Q55" s="605"/>
    </row>
    <row r="56" spans="1:21" ht="12.6" customHeight="1" x14ac:dyDescent="0.3">
      <c r="A56" s="605"/>
      <c r="B56" s="605"/>
      <c r="C56" s="548"/>
      <c r="D56" s="2"/>
      <c r="E56" s="548"/>
      <c r="F56" s="548"/>
      <c r="G56" s="548"/>
      <c r="H56" s="548"/>
      <c r="I56" s="548"/>
      <c r="J56" s="548"/>
      <c r="K56" s="548"/>
      <c r="L56" s="548"/>
      <c r="M56" s="559"/>
      <c r="N56" s="559"/>
      <c r="O56" s="548"/>
      <c r="P56" s="548"/>
      <c r="Q56" s="605"/>
    </row>
    <row r="57" spans="1:21" s="152" customFormat="1" ht="12" customHeight="1" x14ac:dyDescent="0.15">
      <c r="A57" s="161" t="s">
        <v>12</v>
      </c>
      <c r="B57" s="161">
        <v>2</v>
      </c>
      <c r="C57" s="161">
        <v>3</v>
      </c>
      <c r="D57" s="423">
        <v>4</v>
      </c>
      <c r="E57" s="161">
        <v>5</v>
      </c>
      <c r="F57" s="161">
        <v>6</v>
      </c>
      <c r="G57" s="161">
        <v>7</v>
      </c>
      <c r="H57" s="161">
        <v>8</v>
      </c>
      <c r="I57" s="161">
        <v>9</v>
      </c>
      <c r="J57" s="161">
        <v>10</v>
      </c>
      <c r="K57" s="161">
        <v>11</v>
      </c>
      <c r="L57" s="161">
        <v>12</v>
      </c>
      <c r="M57" s="161">
        <v>13</v>
      </c>
      <c r="N57" s="161">
        <v>14</v>
      </c>
      <c r="O57" s="161">
        <v>15</v>
      </c>
      <c r="P57" s="161">
        <v>16</v>
      </c>
      <c r="Q57" s="161">
        <v>17</v>
      </c>
    </row>
    <row r="58" spans="1:21" s="153" customFormat="1" ht="12.75" customHeight="1" x14ac:dyDescent="0.3">
      <c r="A58" s="3"/>
      <c r="B58" s="4"/>
      <c r="C58" s="4"/>
      <c r="D58" s="5"/>
      <c r="E58" s="5"/>
      <c r="F58" s="5"/>
      <c r="G58" s="5"/>
      <c r="H58" s="5"/>
      <c r="I58" s="5"/>
      <c r="J58" s="5"/>
      <c r="K58" s="5"/>
      <c r="L58" s="162"/>
      <c r="M58" s="6"/>
      <c r="N58" s="7"/>
      <c r="O58" s="8"/>
      <c r="P58" s="9"/>
      <c r="Q58" s="10"/>
    </row>
    <row r="59" spans="1:21" s="153" customFormat="1" ht="12.75" customHeight="1" x14ac:dyDescent="0.3">
      <c r="A59" s="3"/>
      <c r="B59" s="4"/>
      <c r="C59" s="4"/>
      <c r="D59" s="5"/>
      <c r="E59" s="5"/>
      <c r="F59" s="5"/>
      <c r="G59" s="5"/>
      <c r="H59" s="5"/>
      <c r="I59" s="5"/>
      <c r="J59" s="5"/>
      <c r="K59" s="5"/>
      <c r="L59" s="162"/>
      <c r="M59" s="6"/>
      <c r="N59" s="7"/>
      <c r="O59" s="8"/>
      <c r="P59" s="9"/>
      <c r="Q59" s="10"/>
    </row>
    <row r="60" spans="1:21" s="153" customFormat="1" ht="12.75" customHeight="1" x14ac:dyDescent="0.3">
      <c r="A60" s="3"/>
      <c r="B60" s="4"/>
      <c r="C60" s="4"/>
      <c r="D60" s="5"/>
      <c r="E60" s="5"/>
      <c r="F60" s="5"/>
      <c r="G60" s="5"/>
      <c r="H60" s="5"/>
      <c r="I60" s="5"/>
      <c r="J60" s="5"/>
      <c r="K60" s="5"/>
      <c r="L60" s="162"/>
      <c r="M60" s="6"/>
      <c r="N60" s="7"/>
      <c r="O60" s="8"/>
      <c r="P60" s="9"/>
      <c r="Q60" s="10"/>
    </row>
    <row r="61" spans="1:21" s="153" customFormat="1" ht="12.75" customHeight="1" x14ac:dyDescent="0.25">
      <c r="A61" s="3"/>
      <c r="B61" s="4"/>
      <c r="C61" s="4"/>
      <c r="D61" s="5"/>
      <c r="E61" s="5"/>
      <c r="F61" s="5"/>
      <c r="G61" s="5"/>
      <c r="H61" s="5"/>
      <c r="I61" s="5"/>
      <c r="J61" s="5"/>
      <c r="K61" s="5"/>
      <c r="L61" s="4"/>
      <c r="M61" s="6"/>
      <c r="N61" s="7"/>
      <c r="O61" s="8"/>
      <c r="P61" s="9"/>
      <c r="Q61" s="10"/>
    </row>
    <row r="62" spans="1:21" s="153" customFormat="1" ht="12.75" customHeight="1" x14ac:dyDescent="0.25">
      <c r="A62" s="3"/>
      <c r="B62" s="4"/>
      <c r="C62" s="4"/>
      <c r="D62" s="5"/>
      <c r="E62" s="5"/>
      <c r="F62" s="5"/>
      <c r="G62" s="5"/>
      <c r="H62" s="5"/>
      <c r="I62" s="5"/>
      <c r="J62" s="5"/>
      <c r="K62" s="5"/>
      <c r="L62" s="4"/>
      <c r="M62" s="6"/>
      <c r="N62" s="7"/>
      <c r="O62" s="8"/>
      <c r="P62" s="9"/>
      <c r="Q62" s="10"/>
    </row>
    <row r="63" spans="1:21" s="153" customFormat="1" ht="12.75" customHeight="1" x14ac:dyDescent="0.25">
      <c r="A63" s="3"/>
      <c r="B63" s="4"/>
      <c r="C63" s="4"/>
      <c r="D63" s="5"/>
      <c r="E63" s="5"/>
      <c r="F63" s="5"/>
      <c r="G63" s="5"/>
      <c r="H63" s="5"/>
      <c r="I63" s="5"/>
      <c r="J63" s="5"/>
      <c r="K63" s="5"/>
      <c r="L63" s="4"/>
      <c r="M63" s="6"/>
      <c r="N63" s="7"/>
      <c r="O63" s="8"/>
      <c r="P63" s="9"/>
      <c r="Q63" s="10"/>
    </row>
    <row r="64" spans="1:21" s="159" customFormat="1" ht="18" customHeight="1" x14ac:dyDescent="0.2">
      <c r="A64" s="611" t="s">
        <v>47</v>
      </c>
      <c r="B64" s="612"/>
      <c r="C64" s="612"/>
      <c r="D64" s="612"/>
      <c r="E64" s="612"/>
      <c r="F64" s="612"/>
      <c r="G64" s="178"/>
      <c r="H64" s="178"/>
      <c r="I64" s="178"/>
      <c r="J64" s="178"/>
      <c r="K64" s="178"/>
      <c r="L64" s="179">
        <f>SUM(L58:L62)</f>
        <v>0</v>
      </c>
      <c r="M64" s="180"/>
      <c r="N64" s="181"/>
      <c r="O64" s="182"/>
      <c r="P64" s="183">
        <f>SUM(P58:P62)</f>
        <v>0</v>
      </c>
      <c r="Q64" s="184"/>
    </row>
    <row r="66" spans="3:14" s="49" customFormat="1" ht="15.75" x14ac:dyDescent="0.25">
      <c r="N66" s="462" t="s">
        <v>565</v>
      </c>
    </row>
    <row r="67" spans="3:14" s="49" customFormat="1" ht="15.75" x14ac:dyDescent="0.25">
      <c r="N67" s="463"/>
    </row>
    <row r="68" spans="3:14" s="49" customFormat="1" ht="15.75" x14ac:dyDescent="0.25">
      <c r="C68" s="462" t="s">
        <v>309</v>
      </c>
      <c r="N68" s="462" t="s">
        <v>14</v>
      </c>
    </row>
    <row r="69" spans="3:14" s="49" customFormat="1" ht="15.75" x14ac:dyDescent="0.25">
      <c r="C69" s="462"/>
      <c r="N69" s="462"/>
    </row>
    <row r="70" spans="3:14" s="49" customFormat="1" ht="15.75" x14ac:dyDescent="0.25">
      <c r="C70" s="462"/>
      <c r="N70" s="462"/>
    </row>
    <row r="71" spans="3:14" s="49" customFormat="1" ht="15.75" x14ac:dyDescent="0.25">
      <c r="C71" s="462"/>
      <c r="N71" s="462"/>
    </row>
    <row r="72" spans="3:14" s="49" customFormat="1" ht="15.75" x14ac:dyDescent="0.25">
      <c r="C72" s="273" t="s">
        <v>523</v>
      </c>
      <c r="G72" s="57"/>
      <c r="N72" s="56" t="s">
        <v>366</v>
      </c>
    </row>
    <row r="73" spans="3:14" s="49" customFormat="1" ht="15.75" x14ac:dyDescent="0.25">
      <c r="C73" s="274" t="s">
        <v>524</v>
      </c>
      <c r="N73" s="462" t="s">
        <v>387</v>
      </c>
    </row>
    <row r="74" spans="3:14" s="49" customFormat="1" ht="15.75" x14ac:dyDescent="0.25">
      <c r="C74" s="462"/>
      <c r="N74" s="462"/>
    </row>
    <row r="91" spans="3:3" x14ac:dyDescent="0.3">
      <c r="C91" s="46" t="s">
        <v>386</v>
      </c>
    </row>
  </sheetData>
  <mergeCells count="50">
    <mergeCell ref="A64:F64"/>
    <mergeCell ref="Q53:Q56"/>
    <mergeCell ref="E55:E56"/>
    <mergeCell ref="F55:F56"/>
    <mergeCell ref="G55:G56"/>
    <mergeCell ref="H55:H56"/>
    <mergeCell ref="I55:I56"/>
    <mergeCell ref="J55:J56"/>
    <mergeCell ref="K55:K56"/>
    <mergeCell ref="J53:K54"/>
    <mergeCell ref="L53:L56"/>
    <mergeCell ref="M53:M56"/>
    <mergeCell ref="N53:N56"/>
    <mergeCell ref="O53:O56"/>
    <mergeCell ref="P53:P56"/>
    <mergeCell ref="A46:Q46"/>
    <mergeCell ref="A47:Q47"/>
    <mergeCell ref="A48:Q48"/>
    <mergeCell ref="P51:Q51"/>
    <mergeCell ref="A53:A56"/>
    <mergeCell ref="B53:B56"/>
    <mergeCell ref="C53:C56"/>
    <mergeCell ref="D53:D55"/>
    <mergeCell ref="E53:F54"/>
    <mergeCell ref="G53:I54"/>
    <mergeCell ref="A19:F19"/>
    <mergeCell ref="H10:H11"/>
    <mergeCell ref="G8:I9"/>
    <mergeCell ref="I10:I11"/>
    <mergeCell ref="J8:K9"/>
    <mergeCell ref="C8:C11"/>
    <mergeCell ref="D8:D10"/>
    <mergeCell ref="E10:E11"/>
    <mergeCell ref="G10:G11"/>
    <mergeCell ref="A1:Q1"/>
    <mergeCell ref="A2:Q2"/>
    <mergeCell ref="A3:Q3"/>
    <mergeCell ref="A8:A11"/>
    <mergeCell ref="B8:B11"/>
    <mergeCell ref="E8:F9"/>
    <mergeCell ref="J10:J11"/>
    <mergeCell ref="K10:K11"/>
    <mergeCell ref="F10:F11"/>
    <mergeCell ref="Q8:Q11"/>
    <mergeCell ref="O8:O11"/>
    <mergeCell ref="P8:P11"/>
    <mergeCell ref="P6:Q6"/>
    <mergeCell ref="N8:N11"/>
    <mergeCell ref="M8:M11"/>
    <mergeCell ref="L8:L11"/>
  </mergeCells>
  <pageMargins left="0.81" right="0.33" top="0.75" bottom="0.75" header="0.3" footer="0.3"/>
  <pageSetup paperSize="5" scale="80" orientation="landscape" horizontalDpi="429496729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R93"/>
  <sheetViews>
    <sheetView view="pageBreakPreview" topLeftCell="A46" zoomScale="86" zoomScaleNormal="85" zoomScaleSheetLayoutView="86" workbookViewId="0">
      <selection activeCell="H70" sqref="H70"/>
    </sheetView>
  </sheetViews>
  <sheetFormatPr defaultRowHeight="16.5" x14ac:dyDescent="0.3"/>
  <cols>
    <col min="1" max="1" width="6.7109375" style="46" customWidth="1"/>
    <col min="2" max="2" width="23.7109375" style="46" customWidth="1"/>
    <col min="3" max="3" width="9.5703125" style="46" customWidth="1"/>
    <col min="4" max="5" width="9.85546875" style="46" customWidth="1"/>
    <col min="6" max="6" width="8.140625" style="46" customWidth="1"/>
    <col min="7" max="8" width="12" style="46" customWidth="1"/>
    <col min="9" max="10" width="9.5703125" style="46" customWidth="1"/>
    <col min="11" max="12" width="12" style="46" customWidth="1"/>
    <col min="13" max="13" width="10.5703125" style="46" customWidth="1"/>
    <col min="14" max="14" width="15.42578125" style="46" customWidth="1"/>
    <col min="15" max="15" width="13.85546875" style="46" customWidth="1"/>
    <col min="16" max="16384" width="9.140625" style="46"/>
  </cols>
  <sheetData>
    <row r="1" spans="1:18" ht="18" customHeight="1" x14ac:dyDescent="0.3">
      <c r="A1" s="616" t="s">
        <v>64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</row>
    <row r="2" spans="1:18" ht="18" customHeight="1" x14ac:dyDescent="0.3">
      <c r="A2" s="616" t="s">
        <v>65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</row>
    <row r="3" spans="1:18" ht="18" customHeight="1" x14ac:dyDescent="0.3">
      <c r="A3" s="516" t="s">
        <v>291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160"/>
      <c r="Q3" s="160"/>
      <c r="R3" s="160"/>
    </row>
    <row r="4" spans="1:18" ht="9" customHeight="1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8" x14ac:dyDescent="0.3">
      <c r="A5" s="149" t="s">
        <v>2</v>
      </c>
      <c r="C5" s="150" t="s">
        <v>356</v>
      </c>
      <c r="D5" s="151"/>
      <c r="E5" s="151"/>
      <c r="F5" s="150"/>
      <c r="G5" s="151"/>
      <c r="H5" s="151"/>
      <c r="I5" s="151"/>
      <c r="J5" s="151"/>
      <c r="K5" s="150"/>
      <c r="L5" s="150"/>
      <c r="M5" s="151"/>
      <c r="N5" s="151"/>
      <c r="O5" s="151"/>
      <c r="P5" s="151"/>
    </row>
    <row r="6" spans="1:18" x14ac:dyDescent="0.3">
      <c r="A6" s="149" t="s">
        <v>3</v>
      </c>
      <c r="C6" s="150" t="s">
        <v>349</v>
      </c>
      <c r="D6" s="151"/>
      <c r="E6" s="151"/>
      <c r="F6" s="150"/>
      <c r="G6" s="151"/>
      <c r="H6" s="151"/>
      <c r="I6" s="151"/>
      <c r="J6" s="151"/>
      <c r="K6" s="150"/>
      <c r="L6" s="150"/>
      <c r="M6" s="151"/>
      <c r="N6" s="539" t="s">
        <v>357</v>
      </c>
      <c r="O6" s="540"/>
    </row>
    <row r="7" spans="1:18" ht="6" customHeight="1" thickBot="1" x14ac:dyDescent="0.3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71"/>
    </row>
    <row r="8" spans="1:18" ht="12.6" customHeight="1" thickTop="1" x14ac:dyDescent="0.3">
      <c r="A8" s="604" t="s">
        <v>4</v>
      </c>
      <c r="B8" s="604" t="s">
        <v>6</v>
      </c>
      <c r="C8" s="610" t="s">
        <v>75</v>
      </c>
      <c r="D8" s="606" t="s">
        <v>60</v>
      </c>
      <c r="E8" s="607"/>
      <c r="F8" s="610" t="s">
        <v>16</v>
      </c>
      <c r="G8" s="604" t="s">
        <v>61</v>
      </c>
      <c r="H8" s="558" t="s">
        <v>77</v>
      </c>
      <c r="I8" s="620" t="s">
        <v>56</v>
      </c>
      <c r="J8" s="621"/>
      <c r="K8" s="558" t="s">
        <v>18</v>
      </c>
      <c r="L8" s="558" t="s">
        <v>78</v>
      </c>
      <c r="M8" s="558" t="s">
        <v>23</v>
      </c>
      <c r="N8" s="610" t="s">
        <v>79</v>
      </c>
      <c r="O8" s="604" t="s">
        <v>11</v>
      </c>
    </row>
    <row r="9" spans="1:18" ht="12.6" customHeight="1" x14ac:dyDescent="0.3">
      <c r="A9" s="605"/>
      <c r="B9" s="605"/>
      <c r="C9" s="547"/>
      <c r="D9" s="619"/>
      <c r="E9" s="615"/>
      <c r="F9" s="547"/>
      <c r="G9" s="605"/>
      <c r="H9" s="559"/>
      <c r="I9" s="547" t="s">
        <v>20</v>
      </c>
      <c r="J9" s="547" t="s">
        <v>21</v>
      </c>
      <c r="K9" s="559"/>
      <c r="L9" s="559"/>
      <c r="M9" s="559"/>
      <c r="N9" s="547"/>
      <c r="O9" s="605"/>
    </row>
    <row r="10" spans="1:18" ht="12.6" customHeight="1" x14ac:dyDescent="0.3">
      <c r="A10" s="605"/>
      <c r="B10" s="605"/>
      <c r="C10" s="547"/>
      <c r="D10" s="559" t="s">
        <v>76</v>
      </c>
      <c r="E10" s="559" t="s">
        <v>58</v>
      </c>
      <c r="F10" s="547"/>
      <c r="G10" s="605"/>
      <c r="H10" s="559"/>
      <c r="I10" s="547"/>
      <c r="J10" s="547"/>
      <c r="K10" s="559"/>
      <c r="L10" s="559"/>
      <c r="M10" s="559"/>
      <c r="N10" s="547"/>
      <c r="O10" s="605"/>
    </row>
    <row r="11" spans="1:18" ht="12.6" customHeight="1" x14ac:dyDescent="0.3">
      <c r="A11" s="605"/>
      <c r="B11" s="605"/>
      <c r="C11" s="548"/>
      <c r="D11" s="559"/>
      <c r="E11" s="559"/>
      <c r="F11" s="548"/>
      <c r="G11" s="605"/>
      <c r="H11" s="559"/>
      <c r="I11" s="548"/>
      <c r="J11" s="548"/>
      <c r="K11" s="559"/>
      <c r="L11" s="559"/>
      <c r="M11" s="559"/>
      <c r="N11" s="548"/>
      <c r="O11" s="605"/>
    </row>
    <row r="12" spans="1:18" s="152" customFormat="1" ht="12" customHeight="1" x14ac:dyDescent="0.15">
      <c r="A12" s="161" t="s">
        <v>12</v>
      </c>
      <c r="B12" s="161">
        <v>2</v>
      </c>
      <c r="C12" s="161">
        <v>3</v>
      </c>
      <c r="D12" s="161">
        <v>4</v>
      </c>
      <c r="E12" s="161">
        <v>5</v>
      </c>
      <c r="F12" s="161">
        <v>6</v>
      </c>
      <c r="G12" s="161">
        <v>7</v>
      </c>
      <c r="H12" s="161">
        <v>8</v>
      </c>
      <c r="I12" s="161">
        <v>9</v>
      </c>
      <c r="J12" s="161">
        <v>10</v>
      </c>
      <c r="K12" s="161">
        <v>11</v>
      </c>
      <c r="L12" s="161">
        <v>12</v>
      </c>
      <c r="M12" s="161">
        <v>13</v>
      </c>
      <c r="N12" s="161">
        <v>14</v>
      </c>
      <c r="O12" s="161">
        <v>15</v>
      </c>
    </row>
    <row r="13" spans="1:18" s="153" customFormat="1" ht="12.75" customHeight="1" x14ac:dyDescent="0.25">
      <c r="A13" s="3"/>
      <c r="B13" s="4"/>
      <c r="C13" s="4"/>
      <c r="D13" s="5"/>
      <c r="E13" s="5"/>
      <c r="F13" s="4"/>
      <c r="G13" s="4"/>
      <c r="H13" s="6"/>
      <c r="I13" s="5"/>
      <c r="J13" s="5"/>
      <c r="K13" s="4"/>
      <c r="L13" s="4"/>
      <c r="M13" s="7"/>
      <c r="N13" s="9"/>
      <c r="O13" s="10"/>
    </row>
    <row r="14" spans="1:18" s="153" customFormat="1" ht="12.75" customHeight="1" x14ac:dyDescent="0.25">
      <c r="A14" s="3"/>
      <c r="B14" s="4"/>
      <c r="C14" s="4"/>
      <c r="D14" s="5"/>
      <c r="E14" s="5"/>
      <c r="F14" s="4"/>
      <c r="G14" s="4"/>
      <c r="H14" s="6"/>
      <c r="I14" s="5"/>
      <c r="J14" s="5"/>
      <c r="K14" s="4"/>
      <c r="L14" s="4"/>
      <c r="M14" s="7"/>
      <c r="N14" s="9"/>
      <c r="O14" s="10"/>
    </row>
    <row r="15" spans="1:18" s="153" customFormat="1" ht="12.75" customHeight="1" x14ac:dyDescent="0.25">
      <c r="A15" s="3"/>
      <c r="B15" s="4"/>
      <c r="C15" s="4"/>
      <c r="D15" s="5"/>
      <c r="E15" s="5"/>
      <c r="F15" s="4"/>
      <c r="G15" s="4"/>
      <c r="H15" s="6"/>
      <c r="I15" s="5"/>
      <c r="J15" s="5"/>
      <c r="K15" s="4"/>
      <c r="L15" s="4"/>
      <c r="M15" s="7"/>
      <c r="N15" s="9"/>
      <c r="O15" s="10"/>
    </row>
    <row r="16" spans="1:18" s="153" customFormat="1" ht="12.75" customHeight="1" x14ac:dyDescent="0.25">
      <c r="A16" s="3"/>
      <c r="B16" s="4"/>
      <c r="C16" s="4"/>
      <c r="D16" s="5"/>
      <c r="E16" s="5"/>
      <c r="F16" s="4"/>
      <c r="G16" s="4"/>
      <c r="H16" s="6"/>
      <c r="I16" s="5"/>
      <c r="J16" s="5"/>
      <c r="K16" s="4"/>
      <c r="L16" s="4"/>
      <c r="M16" s="7"/>
      <c r="N16" s="9"/>
      <c r="O16" s="10"/>
    </row>
    <row r="17" spans="1:15" s="153" customFormat="1" ht="12.75" customHeight="1" x14ac:dyDescent="0.25">
      <c r="A17" s="3"/>
      <c r="B17" s="4"/>
      <c r="C17" s="4"/>
      <c r="D17" s="5"/>
      <c r="E17" s="5"/>
      <c r="F17" s="4"/>
      <c r="G17" s="4"/>
      <c r="H17" s="6"/>
      <c r="I17" s="5"/>
      <c r="J17" s="5"/>
      <c r="K17" s="4"/>
      <c r="L17" s="4"/>
      <c r="M17" s="7"/>
      <c r="N17" s="9"/>
      <c r="O17" s="10"/>
    </row>
    <row r="18" spans="1:15" s="153" customFormat="1" ht="12.75" customHeight="1" x14ac:dyDescent="0.25">
      <c r="A18" s="3"/>
      <c r="B18" s="4"/>
      <c r="C18" s="4"/>
      <c r="D18" s="5"/>
      <c r="E18" s="5"/>
      <c r="F18" s="4"/>
      <c r="G18" s="4"/>
      <c r="H18" s="6"/>
      <c r="I18" s="5"/>
      <c r="J18" s="5"/>
      <c r="K18" s="4"/>
      <c r="L18" s="4"/>
      <c r="M18" s="7"/>
      <c r="N18" s="9"/>
      <c r="O18" s="10"/>
    </row>
    <row r="19" spans="1:15" s="159" customFormat="1" ht="18" customHeight="1" x14ac:dyDescent="0.2">
      <c r="A19" s="617" t="s">
        <v>47</v>
      </c>
      <c r="B19" s="618"/>
      <c r="C19" s="618"/>
      <c r="D19" s="618"/>
      <c r="E19" s="618"/>
      <c r="F19" s="618"/>
      <c r="G19" s="618"/>
      <c r="H19" s="154"/>
      <c r="I19" s="155"/>
      <c r="J19" s="155"/>
      <c r="K19" s="155"/>
      <c r="L19" s="155"/>
      <c r="M19" s="156"/>
      <c r="N19" s="157">
        <f>SUM(N13:N17)</f>
        <v>0</v>
      </c>
      <c r="O19" s="158"/>
    </row>
    <row r="21" spans="1:15" s="49" customFormat="1" ht="15.75" x14ac:dyDescent="0.25">
      <c r="M21" s="462" t="s">
        <v>532</v>
      </c>
    </row>
    <row r="22" spans="1:15" s="49" customFormat="1" ht="15.75" x14ac:dyDescent="0.25">
      <c r="M22" s="463"/>
    </row>
    <row r="23" spans="1:15" s="49" customFormat="1" ht="15.75" x14ac:dyDescent="0.25">
      <c r="C23" s="55" t="s">
        <v>309</v>
      </c>
      <c r="M23" s="55" t="s">
        <v>14</v>
      </c>
    </row>
    <row r="24" spans="1:15" s="49" customFormat="1" ht="15.75" x14ac:dyDescent="0.25">
      <c r="C24" s="55"/>
      <c r="M24" s="55"/>
    </row>
    <row r="25" spans="1:15" s="49" customFormat="1" ht="15.75" x14ac:dyDescent="0.25">
      <c r="C25" s="55"/>
      <c r="M25" s="55"/>
    </row>
    <row r="26" spans="1:15" s="49" customFormat="1" ht="15.75" x14ac:dyDescent="0.25">
      <c r="C26" s="55"/>
      <c r="M26" s="55"/>
    </row>
    <row r="27" spans="1:15" s="49" customFormat="1" ht="15.75" x14ac:dyDescent="0.25">
      <c r="C27" s="273" t="s">
        <v>523</v>
      </c>
      <c r="H27" s="57"/>
      <c r="M27" s="56" t="s">
        <v>366</v>
      </c>
    </row>
    <row r="28" spans="1:15" s="49" customFormat="1" ht="15.75" x14ac:dyDescent="0.25">
      <c r="C28" s="274" t="s">
        <v>524</v>
      </c>
      <c r="M28" s="55" t="s">
        <v>387</v>
      </c>
    </row>
    <row r="29" spans="1:15" s="49" customFormat="1" ht="15.75" x14ac:dyDescent="0.25">
      <c r="C29" s="55"/>
      <c r="M29" s="55"/>
    </row>
    <row r="46" spans="1:18" ht="18" customHeight="1" x14ac:dyDescent="0.3">
      <c r="A46" s="616" t="s">
        <v>64</v>
      </c>
      <c r="B46" s="616"/>
      <c r="C46" s="616"/>
      <c r="D46" s="616"/>
      <c r="E46" s="616"/>
      <c r="F46" s="616"/>
      <c r="G46" s="616"/>
      <c r="H46" s="616"/>
      <c r="I46" s="616"/>
      <c r="J46" s="616"/>
      <c r="K46" s="616"/>
      <c r="L46" s="616"/>
      <c r="M46" s="616"/>
      <c r="N46" s="616"/>
      <c r="O46" s="616"/>
    </row>
    <row r="47" spans="1:18" ht="18" customHeight="1" x14ac:dyDescent="0.3">
      <c r="A47" s="616" t="s">
        <v>65</v>
      </c>
      <c r="B47" s="616"/>
      <c r="C47" s="616"/>
      <c r="D47" s="616"/>
      <c r="E47" s="616"/>
      <c r="F47" s="616"/>
      <c r="G47" s="616"/>
      <c r="H47" s="616"/>
      <c r="I47" s="616"/>
      <c r="J47" s="616"/>
      <c r="K47" s="616"/>
      <c r="L47" s="616"/>
      <c r="M47" s="616"/>
      <c r="N47" s="616"/>
      <c r="O47" s="616"/>
    </row>
    <row r="48" spans="1:18" ht="18" customHeight="1" x14ac:dyDescent="0.3">
      <c r="A48" s="516" t="s">
        <v>291</v>
      </c>
      <c r="B48" s="516"/>
      <c r="C48" s="516"/>
      <c r="D48" s="516"/>
      <c r="E48" s="516"/>
      <c r="F48" s="516"/>
      <c r="G48" s="516"/>
      <c r="H48" s="516"/>
      <c r="I48" s="516"/>
      <c r="J48" s="516"/>
      <c r="K48" s="516"/>
      <c r="L48" s="516"/>
      <c r="M48" s="516"/>
      <c r="N48" s="516"/>
      <c r="O48" s="516"/>
      <c r="P48" s="160"/>
      <c r="Q48" s="160"/>
      <c r="R48" s="160"/>
    </row>
    <row r="49" spans="1:16" ht="9" customHeight="1" x14ac:dyDescent="0.3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</row>
    <row r="50" spans="1:16" x14ac:dyDescent="0.3">
      <c r="A50" s="149" t="s">
        <v>2</v>
      </c>
      <c r="C50" s="150" t="s">
        <v>356</v>
      </c>
      <c r="D50" s="151"/>
      <c r="E50" s="151"/>
      <c r="F50" s="150"/>
      <c r="G50" s="151"/>
      <c r="H50" s="151"/>
      <c r="I50" s="151"/>
      <c r="J50" s="151"/>
      <c r="K50" s="150"/>
      <c r="L50" s="150"/>
      <c r="M50" s="151"/>
      <c r="N50" s="151"/>
      <c r="O50" s="151"/>
      <c r="P50" s="151"/>
    </row>
    <row r="51" spans="1:16" x14ac:dyDescent="0.3">
      <c r="A51" s="149" t="s">
        <v>3</v>
      </c>
      <c r="C51" s="150" t="s">
        <v>349</v>
      </c>
      <c r="D51" s="151"/>
      <c r="E51" s="151"/>
      <c r="F51" s="150"/>
      <c r="G51" s="151"/>
      <c r="H51" s="151"/>
      <c r="I51" s="151"/>
      <c r="J51" s="151"/>
      <c r="K51" s="150"/>
      <c r="L51" s="150"/>
      <c r="M51" s="151"/>
      <c r="N51" s="539" t="s">
        <v>358</v>
      </c>
      <c r="O51" s="540"/>
    </row>
    <row r="52" spans="1:16" ht="6" customHeight="1" thickBot="1" x14ac:dyDescent="0.3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71"/>
    </row>
    <row r="53" spans="1:16" ht="12.6" customHeight="1" thickTop="1" x14ac:dyDescent="0.3">
      <c r="A53" s="604" t="s">
        <v>4</v>
      </c>
      <c r="B53" s="604" t="s">
        <v>6</v>
      </c>
      <c r="C53" s="610" t="s">
        <v>75</v>
      </c>
      <c r="D53" s="606" t="s">
        <v>60</v>
      </c>
      <c r="E53" s="607"/>
      <c r="F53" s="610" t="s">
        <v>16</v>
      </c>
      <c r="G53" s="604" t="s">
        <v>61</v>
      </c>
      <c r="H53" s="558" t="s">
        <v>77</v>
      </c>
      <c r="I53" s="620" t="s">
        <v>56</v>
      </c>
      <c r="J53" s="621"/>
      <c r="K53" s="558" t="s">
        <v>18</v>
      </c>
      <c r="L53" s="558" t="s">
        <v>78</v>
      </c>
      <c r="M53" s="558" t="s">
        <v>23</v>
      </c>
      <c r="N53" s="610" t="s">
        <v>79</v>
      </c>
      <c r="O53" s="604" t="s">
        <v>11</v>
      </c>
    </row>
    <row r="54" spans="1:16" ht="12.6" customHeight="1" x14ac:dyDescent="0.3">
      <c r="A54" s="605"/>
      <c r="B54" s="605"/>
      <c r="C54" s="547"/>
      <c r="D54" s="619"/>
      <c r="E54" s="615"/>
      <c r="F54" s="547"/>
      <c r="G54" s="605"/>
      <c r="H54" s="559"/>
      <c r="I54" s="547" t="s">
        <v>20</v>
      </c>
      <c r="J54" s="547" t="s">
        <v>21</v>
      </c>
      <c r="K54" s="559"/>
      <c r="L54" s="559"/>
      <c r="M54" s="559"/>
      <c r="N54" s="547"/>
      <c r="O54" s="605"/>
    </row>
    <row r="55" spans="1:16" ht="12.6" customHeight="1" x14ac:dyDescent="0.3">
      <c r="A55" s="605"/>
      <c r="B55" s="605"/>
      <c r="C55" s="547"/>
      <c r="D55" s="559" t="s">
        <v>76</v>
      </c>
      <c r="E55" s="559" t="s">
        <v>58</v>
      </c>
      <c r="F55" s="547"/>
      <c r="G55" s="605"/>
      <c r="H55" s="559"/>
      <c r="I55" s="547"/>
      <c r="J55" s="547"/>
      <c r="K55" s="559"/>
      <c r="L55" s="559"/>
      <c r="M55" s="559"/>
      <c r="N55" s="547"/>
      <c r="O55" s="605"/>
    </row>
    <row r="56" spans="1:16" ht="12.6" customHeight="1" x14ac:dyDescent="0.3">
      <c r="A56" s="605"/>
      <c r="B56" s="605"/>
      <c r="C56" s="548"/>
      <c r="D56" s="559"/>
      <c r="E56" s="559"/>
      <c r="F56" s="548"/>
      <c r="G56" s="605"/>
      <c r="H56" s="559"/>
      <c r="I56" s="548"/>
      <c r="J56" s="548"/>
      <c r="K56" s="559"/>
      <c r="L56" s="559"/>
      <c r="M56" s="559"/>
      <c r="N56" s="548"/>
      <c r="O56" s="605"/>
    </row>
    <row r="57" spans="1:16" s="152" customFormat="1" ht="12" customHeight="1" x14ac:dyDescent="0.15">
      <c r="A57" s="161" t="s">
        <v>12</v>
      </c>
      <c r="B57" s="161">
        <v>2</v>
      </c>
      <c r="C57" s="161">
        <v>3</v>
      </c>
      <c r="D57" s="161">
        <v>4</v>
      </c>
      <c r="E57" s="161">
        <v>5</v>
      </c>
      <c r="F57" s="161">
        <v>6</v>
      </c>
      <c r="G57" s="161">
        <v>7</v>
      </c>
      <c r="H57" s="161">
        <v>8</v>
      </c>
      <c r="I57" s="161">
        <v>9</v>
      </c>
      <c r="J57" s="161">
        <v>10</v>
      </c>
      <c r="K57" s="161">
        <v>11</v>
      </c>
      <c r="L57" s="161">
        <v>12</v>
      </c>
      <c r="M57" s="161">
        <v>13</v>
      </c>
      <c r="N57" s="161">
        <v>14</v>
      </c>
      <c r="O57" s="161">
        <v>15</v>
      </c>
    </row>
    <row r="58" spans="1:16" s="153" customFormat="1" ht="12.75" customHeight="1" x14ac:dyDescent="0.25">
      <c r="A58" s="3"/>
      <c r="B58" s="4"/>
      <c r="C58" s="4"/>
      <c r="D58" s="5"/>
      <c r="E58" s="5"/>
      <c r="F58" s="4"/>
      <c r="G58" s="4"/>
      <c r="H58" s="6"/>
      <c r="I58" s="5"/>
      <c r="J58" s="5"/>
      <c r="K58" s="4"/>
      <c r="L58" s="4"/>
      <c r="M58" s="7"/>
      <c r="N58" s="9"/>
      <c r="O58" s="10"/>
    </row>
    <row r="59" spans="1:16" s="153" customFormat="1" ht="12.75" customHeight="1" x14ac:dyDescent="0.25">
      <c r="A59" s="3"/>
      <c r="B59" s="4"/>
      <c r="C59" s="4"/>
      <c r="D59" s="5"/>
      <c r="E59" s="5"/>
      <c r="F59" s="4"/>
      <c r="G59" s="4"/>
      <c r="H59" s="6"/>
      <c r="I59" s="5"/>
      <c r="J59" s="5"/>
      <c r="K59" s="4"/>
      <c r="L59" s="4"/>
      <c r="M59" s="7"/>
      <c r="N59" s="9"/>
      <c r="O59" s="10"/>
    </row>
    <row r="60" spans="1:16" s="153" customFormat="1" ht="12.75" customHeight="1" x14ac:dyDescent="0.25">
      <c r="A60" s="3"/>
      <c r="B60" s="4"/>
      <c r="C60" s="4"/>
      <c r="D60" s="5"/>
      <c r="E60" s="5"/>
      <c r="F60" s="4"/>
      <c r="G60" s="4"/>
      <c r="H60" s="6"/>
      <c r="I60" s="5"/>
      <c r="J60" s="5"/>
      <c r="K60" s="4"/>
      <c r="L60" s="4"/>
      <c r="M60" s="7"/>
      <c r="N60" s="9"/>
      <c r="O60" s="10"/>
    </row>
    <row r="61" spans="1:16" s="153" customFormat="1" ht="12.75" customHeight="1" x14ac:dyDescent="0.25">
      <c r="A61" s="3"/>
      <c r="B61" s="4"/>
      <c r="C61" s="4"/>
      <c r="D61" s="5"/>
      <c r="E61" s="5"/>
      <c r="F61" s="4"/>
      <c r="G61" s="4"/>
      <c r="H61" s="6"/>
      <c r="I61" s="5"/>
      <c r="J61" s="5"/>
      <c r="K61" s="4"/>
      <c r="L61" s="4"/>
      <c r="M61" s="7"/>
      <c r="N61" s="9"/>
      <c r="O61" s="10"/>
    </row>
    <row r="62" spans="1:16" s="153" customFormat="1" ht="12.75" customHeight="1" x14ac:dyDescent="0.25">
      <c r="A62" s="3"/>
      <c r="B62" s="4"/>
      <c r="C62" s="4"/>
      <c r="D62" s="5"/>
      <c r="E62" s="5"/>
      <c r="F62" s="4"/>
      <c r="G62" s="4"/>
      <c r="H62" s="6"/>
      <c r="I62" s="5"/>
      <c r="J62" s="5"/>
      <c r="K62" s="4"/>
      <c r="L62" s="4"/>
      <c r="M62" s="7"/>
      <c r="N62" s="9"/>
      <c r="O62" s="10"/>
    </row>
    <row r="63" spans="1:16" s="153" customFormat="1" ht="12.75" customHeight="1" x14ac:dyDescent="0.25">
      <c r="A63" s="3"/>
      <c r="B63" s="4"/>
      <c r="C63" s="4"/>
      <c r="D63" s="5"/>
      <c r="E63" s="5"/>
      <c r="F63" s="4"/>
      <c r="G63" s="4"/>
      <c r="H63" s="6"/>
      <c r="I63" s="5"/>
      <c r="J63" s="5"/>
      <c r="K63" s="4"/>
      <c r="L63" s="4"/>
      <c r="M63" s="7"/>
      <c r="N63" s="9"/>
      <c r="O63" s="10"/>
    </row>
    <row r="64" spans="1:16" s="159" customFormat="1" ht="18" customHeight="1" x14ac:dyDescent="0.2">
      <c r="A64" s="617" t="s">
        <v>47</v>
      </c>
      <c r="B64" s="618"/>
      <c r="C64" s="618"/>
      <c r="D64" s="618"/>
      <c r="E64" s="618"/>
      <c r="F64" s="618"/>
      <c r="G64" s="618"/>
      <c r="H64" s="154"/>
      <c r="I64" s="155"/>
      <c r="J64" s="155"/>
      <c r="K64" s="155"/>
      <c r="L64" s="155"/>
      <c r="M64" s="156"/>
      <c r="N64" s="157">
        <f>SUM(N58:N62)</f>
        <v>0</v>
      </c>
      <c r="O64" s="158"/>
    </row>
    <row r="66" spans="3:13" s="49" customFormat="1" ht="15.75" x14ac:dyDescent="0.25">
      <c r="M66" s="462" t="s">
        <v>532</v>
      </c>
    </row>
    <row r="67" spans="3:13" s="49" customFormat="1" ht="15.75" x14ac:dyDescent="0.25">
      <c r="M67" s="463"/>
    </row>
    <row r="68" spans="3:13" s="49" customFormat="1" ht="15.75" x14ac:dyDescent="0.25">
      <c r="C68" s="462" t="s">
        <v>309</v>
      </c>
      <c r="M68" s="462" t="s">
        <v>14</v>
      </c>
    </row>
    <row r="69" spans="3:13" s="49" customFormat="1" ht="15.75" x14ac:dyDescent="0.25">
      <c r="C69" s="462"/>
      <c r="M69" s="462"/>
    </row>
    <row r="70" spans="3:13" s="49" customFormat="1" ht="15.75" x14ac:dyDescent="0.25">
      <c r="C70" s="462"/>
      <c r="M70" s="462"/>
    </row>
    <row r="71" spans="3:13" s="49" customFormat="1" ht="15.75" x14ac:dyDescent="0.25">
      <c r="C71" s="462"/>
      <c r="M71" s="462"/>
    </row>
    <row r="72" spans="3:13" s="49" customFormat="1" ht="15.75" x14ac:dyDescent="0.25">
      <c r="C72" s="273" t="s">
        <v>523</v>
      </c>
      <c r="H72" s="57"/>
      <c r="M72" s="56" t="s">
        <v>366</v>
      </c>
    </row>
    <row r="73" spans="3:13" s="49" customFormat="1" ht="15.75" x14ac:dyDescent="0.25">
      <c r="C73" s="274" t="s">
        <v>524</v>
      </c>
      <c r="M73" s="462" t="s">
        <v>387</v>
      </c>
    </row>
    <row r="74" spans="3:13" s="49" customFormat="1" ht="15.75" x14ac:dyDescent="0.25">
      <c r="C74" s="55"/>
      <c r="M74" s="55"/>
    </row>
    <row r="93" spans="1:1" x14ac:dyDescent="0.3">
      <c r="A93" s="46" t="s">
        <v>386</v>
      </c>
    </row>
  </sheetData>
  <mergeCells count="44">
    <mergeCell ref="O53:O56"/>
    <mergeCell ref="I54:I56"/>
    <mergeCell ref="J54:J56"/>
    <mergeCell ref="D55:D56"/>
    <mergeCell ref="E55:E56"/>
    <mergeCell ref="M53:M56"/>
    <mergeCell ref="N53:N56"/>
    <mergeCell ref="A64:G64"/>
    <mergeCell ref="H53:H56"/>
    <mergeCell ref="I53:J53"/>
    <mergeCell ref="K53:K56"/>
    <mergeCell ref="L53:L56"/>
    <mergeCell ref="A53:A56"/>
    <mergeCell ref="B53:B56"/>
    <mergeCell ref="C53:C56"/>
    <mergeCell ref="D53:E54"/>
    <mergeCell ref="F53:F56"/>
    <mergeCell ref="G53:G56"/>
    <mergeCell ref="A46:O46"/>
    <mergeCell ref="A47:O47"/>
    <mergeCell ref="A48:O48"/>
    <mergeCell ref="N51:O51"/>
    <mergeCell ref="M8:M11"/>
    <mergeCell ref="N8:N11"/>
    <mergeCell ref="O8:O11"/>
    <mergeCell ref="L8:L11"/>
    <mergeCell ref="A19:G19"/>
    <mergeCell ref="D8:E9"/>
    <mergeCell ref="E10:E11"/>
    <mergeCell ref="D10:D11"/>
    <mergeCell ref="I8:J8"/>
    <mergeCell ref="C8:C11"/>
    <mergeCell ref="F8:F11"/>
    <mergeCell ref="K8:K11"/>
    <mergeCell ref="G8:G11"/>
    <mergeCell ref="J9:J11"/>
    <mergeCell ref="I9:I11"/>
    <mergeCell ref="A1:O1"/>
    <mergeCell ref="A2:O2"/>
    <mergeCell ref="A3:O3"/>
    <mergeCell ref="A8:A11"/>
    <mergeCell ref="B8:B11"/>
    <mergeCell ref="H8:H11"/>
    <mergeCell ref="N6:O6"/>
  </mergeCells>
  <pageMargins left="0.81" right="0.33" top="0.75" bottom="0.75" header="0.3" footer="0.3"/>
  <pageSetup paperSize="5" scale="80" orientation="landscape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679"/>
  <sheetViews>
    <sheetView view="pageBreakPreview" topLeftCell="D7" zoomScale="87" zoomScaleNormal="73" zoomScaleSheetLayoutView="87" workbookViewId="0">
      <selection activeCell="G21" sqref="G21"/>
    </sheetView>
  </sheetViews>
  <sheetFormatPr defaultRowHeight="16.5" x14ac:dyDescent="0.3"/>
  <cols>
    <col min="1" max="1" width="5.85546875" style="58" customWidth="1"/>
    <col min="2" max="2" width="11.140625" style="46" customWidth="1"/>
    <col min="3" max="3" width="34" style="46" customWidth="1"/>
    <col min="4" max="4" width="9.140625" style="58"/>
    <col min="5" max="5" width="19" style="58" customWidth="1"/>
    <col min="6" max="6" width="9.140625" style="46"/>
    <col min="7" max="7" width="12.140625" style="58" customWidth="1"/>
    <col min="8" max="8" width="10.85546875" style="58" customWidth="1"/>
    <col min="9" max="9" width="9.140625" style="58"/>
    <col min="10" max="10" width="10.140625" style="58" customWidth="1"/>
    <col min="11" max="11" width="9.140625" style="58"/>
    <col min="12" max="13" width="8.28515625" style="58" customWidth="1"/>
    <col min="14" max="14" width="22" style="58" customWidth="1"/>
    <col min="15" max="15" width="9.42578125" style="111" bestFit="1" customWidth="1"/>
    <col min="16" max="16" width="10.140625" style="46" customWidth="1"/>
    <col min="17" max="17" width="17.5703125" style="46" bestFit="1" customWidth="1"/>
    <col min="18" max="18" width="9.140625" style="46"/>
    <col min="19" max="19" width="11.42578125" style="46" bestFit="1" customWidth="1"/>
    <col min="20" max="16384" width="9.140625" style="46"/>
  </cols>
  <sheetData>
    <row r="1" spans="1:17" ht="22.5" x14ac:dyDescent="0.3">
      <c r="A1" s="516" t="s">
        <v>24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</row>
    <row r="2" spans="1:17" ht="22.5" x14ac:dyDescent="0.3">
      <c r="A2" s="516" t="s">
        <v>338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</row>
    <row r="3" spans="1:17" ht="22.5" x14ac:dyDescent="0.3">
      <c r="A3" s="516" t="s">
        <v>85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</row>
    <row r="4" spans="1:17" x14ac:dyDescent="0.3">
      <c r="A4" s="68"/>
      <c r="B4" s="47"/>
      <c r="C4" s="47"/>
      <c r="D4" s="68"/>
      <c r="E4" s="68"/>
      <c r="F4" s="47"/>
      <c r="G4" s="68"/>
      <c r="H4" s="68"/>
      <c r="I4" s="68"/>
      <c r="J4" s="68"/>
      <c r="K4" s="68"/>
      <c r="L4" s="68"/>
      <c r="M4" s="68"/>
      <c r="N4" s="68"/>
      <c r="O4" s="109"/>
      <c r="P4" s="68"/>
      <c r="Q4" s="47"/>
    </row>
    <row r="5" spans="1:17" s="49" customFormat="1" ht="30" customHeight="1" x14ac:dyDescent="0.25">
      <c r="A5" s="554" t="s">
        <v>2</v>
      </c>
      <c r="B5" s="554"/>
      <c r="C5" s="48" t="s">
        <v>327</v>
      </c>
      <c r="D5" s="70"/>
      <c r="E5" s="70"/>
      <c r="F5" s="50"/>
      <c r="G5" s="69"/>
      <c r="H5" s="70"/>
      <c r="I5" s="70"/>
      <c r="J5" s="70"/>
      <c r="K5" s="70"/>
      <c r="L5" s="70"/>
      <c r="M5" s="70"/>
      <c r="N5" s="70"/>
      <c r="O5" s="136"/>
      <c r="P5" s="70"/>
      <c r="Q5" s="50"/>
    </row>
    <row r="6" spans="1:17" s="49" customFormat="1" ht="30" customHeight="1" x14ac:dyDescent="0.25">
      <c r="A6" s="554" t="s">
        <v>3</v>
      </c>
      <c r="B6" s="554"/>
      <c r="C6" s="48" t="s">
        <v>328</v>
      </c>
      <c r="D6" s="70"/>
      <c r="E6" s="70"/>
      <c r="F6" s="50"/>
      <c r="G6" s="69"/>
      <c r="H6" s="70"/>
      <c r="I6" s="70"/>
      <c r="J6" s="70"/>
      <c r="K6" s="70"/>
      <c r="L6" s="70"/>
      <c r="M6" s="70"/>
      <c r="N6" s="70"/>
      <c r="O6" s="136"/>
      <c r="P6" s="539" t="s">
        <v>525</v>
      </c>
      <c r="Q6" s="540"/>
    </row>
    <row r="7" spans="1:17" s="49" customFormat="1" ht="9.75" customHeight="1" thickBot="1" x14ac:dyDescent="0.3">
      <c r="A7" s="114"/>
      <c r="B7" s="51"/>
      <c r="C7" s="51"/>
      <c r="D7" s="114"/>
      <c r="E7" s="114"/>
      <c r="F7" s="51"/>
      <c r="G7" s="114"/>
      <c r="H7" s="114"/>
      <c r="I7" s="114"/>
      <c r="J7" s="114"/>
      <c r="K7" s="114"/>
      <c r="L7" s="114"/>
      <c r="M7" s="114"/>
      <c r="N7" s="114"/>
      <c r="O7" s="137"/>
      <c r="P7" s="114"/>
      <c r="Q7" s="52"/>
    </row>
    <row r="8" spans="1:17" s="49" customFormat="1" ht="16.5" customHeight="1" thickTop="1" x14ac:dyDescent="0.25">
      <c r="A8" s="541" t="s">
        <v>4</v>
      </c>
      <c r="B8" s="560" t="s">
        <v>5</v>
      </c>
      <c r="C8" s="541" t="s">
        <v>6</v>
      </c>
      <c r="D8" s="543" t="s">
        <v>500</v>
      </c>
      <c r="E8" s="541" t="s">
        <v>25</v>
      </c>
      <c r="F8" s="541" t="s">
        <v>26</v>
      </c>
      <c r="G8" s="541" t="s">
        <v>1</v>
      </c>
      <c r="H8" s="558" t="s">
        <v>27</v>
      </c>
      <c r="I8" s="555" t="s">
        <v>21</v>
      </c>
      <c r="J8" s="556"/>
      <c r="K8" s="556"/>
      <c r="L8" s="556"/>
      <c r="M8" s="557"/>
      <c r="N8" s="541" t="s">
        <v>33</v>
      </c>
      <c r="O8" s="541" t="s">
        <v>332</v>
      </c>
      <c r="P8" s="377"/>
      <c r="Q8" s="541" t="s">
        <v>11</v>
      </c>
    </row>
    <row r="9" spans="1:17" s="49" customFormat="1" ht="15" customHeight="1" x14ac:dyDescent="0.25">
      <c r="A9" s="542"/>
      <c r="B9" s="561"/>
      <c r="C9" s="542"/>
      <c r="D9" s="544"/>
      <c r="E9" s="542"/>
      <c r="F9" s="542"/>
      <c r="G9" s="542"/>
      <c r="H9" s="559"/>
      <c r="I9" s="546" t="s">
        <v>28</v>
      </c>
      <c r="J9" s="546" t="s">
        <v>29</v>
      </c>
      <c r="K9" s="546" t="s">
        <v>30</v>
      </c>
      <c r="L9" s="546" t="s">
        <v>31</v>
      </c>
      <c r="M9" s="546" t="s">
        <v>32</v>
      </c>
      <c r="N9" s="542"/>
      <c r="O9" s="542"/>
      <c r="P9" s="378" t="s">
        <v>480</v>
      </c>
      <c r="Q9" s="542"/>
    </row>
    <row r="10" spans="1:17" s="49" customFormat="1" ht="15" customHeight="1" x14ac:dyDescent="0.25">
      <c r="A10" s="542"/>
      <c r="B10" s="561"/>
      <c r="C10" s="542"/>
      <c r="D10" s="545"/>
      <c r="E10" s="542"/>
      <c r="F10" s="542"/>
      <c r="G10" s="542"/>
      <c r="H10" s="559"/>
      <c r="I10" s="547"/>
      <c r="J10" s="547"/>
      <c r="K10" s="547"/>
      <c r="L10" s="547"/>
      <c r="M10" s="547"/>
      <c r="N10" s="542"/>
      <c r="O10" s="542"/>
      <c r="P10" s="378" t="s">
        <v>481</v>
      </c>
      <c r="Q10" s="542"/>
    </row>
    <row r="11" spans="1:17" s="49" customFormat="1" ht="15.75" x14ac:dyDescent="0.25">
      <c r="A11" s="542"/>
      <c r="B11" s="562"/>
      <c r="C11" s="542"/>
      <c r="D11" s="16"/>
      <c r="E11" s="542"/>
      <c r="F11" s="542"/>
      <c r="G11" s="542"/>
      <c r="H11" s="559"/>
      <c r="I11" s="548"/>
      <c r="J11" s="548"/>
      <c r="K11" s="548"/>
      <c r="L11" s="548"/>
      <c r="M11" s="548"/>
      <c r="N11" s="542"/>
      <c r="O11" s="542"/>
      <c r="P11" s="379"/>
      <c r="Q11" s="542"/>
    </row>
    <row r="12" spans="1:17" s="55" customFormat="1" ht="20.25" customHeight="1" x14ac:dyDescent="0.25">
      <c r="A12" s="72" t="s">
        <v>12</v>
      </c>
      <c r="B12" s="72">
        <v>2</v>
      </c>
      <c r="C12" s="72">
        <v>3</v>
      </c>
      <c r="D12" s="419"/>
      <c r="E12" s="72">
        <v>5</v>
      </c>
      <c r="F12" s="72">
        <v>6</v>
      </c>
      <c r="G12" s="72">
        <v>7</v>
      </c>
      <c r="H12" s="72">
        <v>8</v>
      </c>
      <c r="I12" s="72">
        <v>9</v>
      </c>
      <c r="J12" s="72">
        <v>10</v>
      </c>
      <c r="K12" s="72">
        <v>11</v>
      </c>
      <c r="L12" s="72">
        <v>12</v>
      </c>
      <c r="M12" s="72">
        <v>13</v>
      </c>
      <c r="N12" s="72">
        <v>14</v>
      </c>
      <c r="O12" s="72">
        <v>15</v>
      </c>
      <c r="P12" s="72">
        <v>17</v>
      </c>
      <c r="Q12" s="72">
        <v>18</v>
      </c>
    </row>
    <row r="13" spans="1:17" s="49" customFormat="1" ht="27.75" customHeight="1" x14ac:dyDescent="0.25">
      <c r="A13" s="549" t="s">
        <v>37</v>
      </c>
      <c r="B13" s="550"/>
      <c r="C13" s="550"/>
      <c r="D13" s="550"/>
      <c r="E13" s="73"/>
      <c r="F13" s="74"/>
      <c r="G13" s="75"/>
      <c r="H13" s="76"/>
      <c r="I13" s="75"/>
      <c r="J13" s="75"/>
      <c r="K13" s="73"/>
      <c r="L13" s="73"/>
      <c r="M13" s="73"/>
      <c r="N13" s="73"/>
      <c r="O13" s="76">
        <f>SUM(O14:O16)</f>
        <v>3</v>
      </c>
      <c r="P13" s="77"/>
      <c r="Q13" s="78"/>
    </row>
    <row r="14" spans="1:17" s="49" customFormat="1" ht="15.75" x14ac:dyDescent="0.25">
      <c r="A14" s="79">
        <v>1</v>
      </c>
      <c r="B14" s="356" t="s">
        <v>458</v>
      </c>
      <c r="C14" s="80" t="s">
        <v>410</v>
      </c>
      <c r="D14" s="290" t="s">
        <v>98</v>
      </c>
      <c r="E14" s="82" t="s">
        <v>402</v>
      </c>
      <c r="F14" s="80"/>
      <c r="G14" s="81" t="s">
        <v>187</v>
      </c>
      <c r="H14" s="308" t="s">
        <v>408</v>
      </c>
      <c r="I14" s="84"/>
      <c r="J14" s="84"/>
      <c r="K14" s="79"/>
      <c r="L14" s="79"/>
      <c r="M14" s="79"/>
      <c r="N14" s="305" t="s">
        <v>128</v>
      </c>
      <c r="O14" s="296">
        <v>1</v>
      </c>
      <c r="P14" s="297" t="s">
        <v>482</v>
      </c>
      <c r="Q14" s="85"/>
    </row>
    <row r="15" spans="1:17" s="278" customFormat="1" ht="15.75" customHeight="1" x14ac:dyDescent="0.2">
      <c r="A15" s="186">
        <v>2</v>
      </c>
      <c r="B15" s="394" t="s">
        <v>461</v>
      </c>
      <c r="C15" s="336" t="s">
        <v>418</v>
      </c>
      <c r="D15" s="339" t="s">
        <v>98</v>
      </c>
      <c r="E15" s="335" t="s">
        <v>492</v>
      </c>
      <c r="F15" s="328"/>
      <c r="G15" s="335" t="s">
        <v>187</v>
      </c>
      <c r="H15" s="342">
        <v>43185</v>
      </c>
      <c r="I15" s="330"/>
      <c r="J15" s="330"/>
      <c r="K15" s="331"/>
      <c r="L15" s="331"/>
      <c r="M15" s="331"/>
      <c r="N15" s="337" t="s">
        <v>473</v>
      </c>
      <c r="O15" s="335">
        <v>1</v>
      </c>
      <c r="P15" s="372" t="s">
        <v>482</v>
      </c>
      <c r="Q15" s="368"/>
    </row>
    <row r="16" spans="1:17" s="278" customFormat="1" ht="15.75" customHeight="1" x14ac:dyDescent="0.2">
      <c r="A16" s="302">
        <v>3</v>
      </c>
      <c r="B16" s="478" t="s">
        <v>461</v>
      </c>
      <c r="C16" s="479" t="s">
        <v>418</v>
      </c>
      <c r="D16" s="290" t="s">
        <v>98</v>
      </c>
      <c r="E16" s="480" t="s">
        <v>492</v>
      </c>
      <c r="F16" s="328"/>
      <c r="G16" s="480" t="s">
        <v>187</v>
      </c>
      <c r="H16" s="481" t="s">
        <v>562</v>
      </c>
      <c r="I16" s="330"/>
      <c r="J16" s="330"/>
      <c r="K16" s="331"/>
      <c r="L16" s="331"/>
      <c r="M16" s="331"/>
      <c r="N16" s="482" t="s">
        <v>563</v>
      </c>
      <c r="O16" s="480">
        <v>1</v>
      </c>
      <c r="P16" s="297" t="s">
        <v>482</v>
      </c>
      <c r="Q16" s="368"/>
    </row>
    <row r="17" spans="1:19" s="49" customFormat="1" ht="17.25" customHeight="1" x14ac:dyDescent="0.25">
      <c r="A17" s="79"/>
      <c r="B17" s="81"/>
      <c r="C17" s="120"/>
      <c r="D17" s="120"/>
      <c r="E17" s="121"/>
      <c r="F17" s="120"/>
      <c r="G17" s="120"/>
      <c r="H17" s="122"/>
      <c r="I17" s="123"/>
      <c r="J17" s="123"/>
      <c r="K17" s="119"/>
      <c r="L17" s="119"/>
      <c r="M17" s="119"/>
      <c r="N17" s="226"/>
      <c r="O17" s="83"/>
      <c r="P17" s="138"/>
      <c r="Q17" s="124"/>
    </row>
    <row r="18" spans="1:19" s="49" customFormat="1" ht="27.75" customHeight="1" x14ac:dyDescent="0.25">
      <c r="A18" s="549" t="s">
        <v>38</v>
      </c>
      <c r="B18" s="550"/>
      <c r="C18" s="550"/>
      <c r="D18" s="550"/>
      <c r="E18" s="115"/>
      <c r="F18" s="116"/>
      <c r="G18" s="116"/>
      <c r="H18" s="117"/>
      <c r="I18" s="116"/>
      <c r="J18" s="116"/>
      <c r="K18" s="115"/>
      <c r="L18" s="115"/>
      <c r="M18" s="115"/>
      <c r="N18" s="115"/>
      <c r="O18" s="325">
        <f>SUM(O19:O26)</f>
        <v>8</v>
      </c>
      <c r="P18" s="139"/>
      <c r="Q18" s="118"/>
    </row>
    <row r="19" spans="1:19" s="196" customFormat="1" ht="26.25" customHeight="1" x14ac:dyDescent="0.2">
      <c r="A19" s="186">
        <v>1</v>
      </c>
      <c r="B19" s="357" t="s">
        <v>459</v>
      </c>
      <c r="C19" s="187" t="s">
        <v>36</v>
      </c>
      <c r="D19" s="189" t="s">
        <v>98</v>
      </c>
      <c r="E19" s="197" t="s">
        <v>86</v>
      </c>
      <c r="F19" s="188" t="s">
        <v>483</v>
      </c>
      <c r="G19" s="188" t="s">
        <v>187</v>
      </c>
      <c r="H19" s="190">
        <v>39084</v>
      </c>
      <c r="I19" s="191" t="s">
        <v>184</v>
      </c>
      <c r="J19" s="352" t="s">
        <v>434</v>
      </c>
      <c r="K19" s="352" t="s">
        <v>435</v>
      </c>
      <c r="L19" s="351" t="s">
        <v>436</v>
      </c>
      <c r="M19" s="350" t="s">
        <v>453</v>
      </c>
      <c r="N19" s="225" t="s">
        <v>48</v>
      </c>
      <c r="O19" s="192">
        <v>1</v>
      </c>
      <c r="P19" s="390" t="s">
        <v>482</v>
      </c>
      <c r="Q19" s="213"/>
    </row>
    <row r="20" spans="1:19" s="196" customFormat="1" ht="26.25" customHeight="1" x14ac:dyDescent="0.2">
      <c r="A20" s="186">
        <v>2</v>
      </c>
      <c r="B20" s="357" t="s">
        <v>414</v>
      </c>
      <c r="C20" s="187" t="s">
        <v>35</v>
      </c>
      <c r="D20" s="189" t="s">
        <v>98</v>
      </c>
      <c r="E20" s="197" t="s">
        <v>87</v>
      </c>
      <c r="F20" s="188" t="s">
        <v>484</v>
      </c>
      <c r="G20" s="188" t="s">
        <v>187</v>
      </c>
      <c r="H20" s="190">
        <v>38818</v>
      </c>
      <c r="I20" s="191" t="s">
        <v>184</v>
      </c>
      <c r="J20" s="355" t="s">
        <v>437</v>
      </c>
      <c r="K20" s="355" t="s">
        <v>438</v>
      </c>
      <c r="L20" s="353" t="s">
        <v>462</v>
      </c>
      <c r="M20" s="350" t="s">
        <v>455</v>
      </c>
      <c r="N20" s="225" t="s">
        <v>48</v>
      </c>
      <c r="O20" s="192">
        <v>1</v>
      </c>
      <c r="P20" s="390" t="s">
        <v>485</v>
      </c>
      <c r="Q20" s="213"/>
    </row>
    <row r="21" spans="1:19" s="196" customFormat="1" ht="26.25" customHeight="1" x14ac:dyDescent="0.2">
      <c r="A21" s="186">
        <v>3</v>
      </c>
      <c r="B21" s="357" t="s">
        <v>414</v>
      </c>
      <c r="C21" s="187" t="s">
        <v>35</v>
      </c>
      <c r="D21" s="189" t="s">
        <v>98</v>
      </c>
      <c r="E21" s="197" t="s">
        <v>88</v>
      </c>
      <c r="F21" s="188" t="s">
        <v>486</v>
      </c>
      <c r="G21" s="188" t="s">
        <v>187</v>
      </c>
      <c r="H21" s="190">
        <v>39455</v>
      </c>
      <c r="I21" s="191" t="s">
        <v>184</v>
      </c>
      <c r="J21" s="355" t="s">
        <v>440</v>
      </c>
      <c r="K21" s="352" t="s">
        <v>441</v>
      </c>
      <c r="L21" s="353" t="s">
        <v>463</v>
      </c>
      <c r="M21" s="350" t="s">
        <v>456</v>
      </c>
      <c r="N21" s="225" t="s">
        <v>48</v>
      </c>
      <c r="O21" s="192">
        <v>1</v>
      </c>
      <c r="P21" s="390" t="s">
        <v>482</v>
      </c>
      <c r="Q21" s="213"/>
    </row>
    <row r="22" spans="1:19" s="196" customFormat="1" ht="26.25" customHeight="1" x14ac:dyDescent="0.2">
      <c r="A22" s="186">
        <v>4</v>
      </c>
      <c r="B22" s="357" t="s">
        <v>414</v>
      </c>
      <c r="C22" s="187" t="s">
        <v>35</v>
      </c>
      <c r="D22" s="189" t="s">
        <v>98</v>
      </c>
      <c r="E22" s="197" t="s">
        <v>90</v>
      </c>
      <c r="F22" s="188" t="s">
        <v>484</v>
      </c>
      <c r="G22" s="188" t="s">
        <v>187</v>
      </c>
      <c r="H22" s="190">
        <v>38817</v>
      </c>
      <c r="I22" s="191" t="s">
        <v>184</v>
      </c>
      <c r="J22" s="352" t="s">
        <v>443</v>
      </c>
      <c r="K22" s="352" t="s">
        <v>444</v>
      </c>
      <c r="L22" s="354" t="s">
        <v>464</v>
      </c>
      <c r="M22" s="350" t="s">
        <v>454</v>
      </c>
      <c r="N22" s="225" t="s">
        <v>48</v>
      </c>
      <c r="O22" s="192">
        <v>1</v>
      </c>
      <c r="P22" s="390" t="s">
        <v>485</v>
      </c>
      <c r="Q22" s="213"/>
      <c r="R22" s="512"/>
    </row>
    <row r="23" spans="1:19" s="196" customFormat="1" ht="26.25" customHeight="1" x14ac:dyDescent="0.2">
      <c r="A23" s="186">
        <v>5</v>
      </c>
      <c r="B23" s="357" t="s">
        <v>414</v>
      </c>
      <c r="C23" s="187" t="s">
        <v>35</v>
      </c>
      <c r="D23" s="189" t="s">
        <v>98</v>
      </c>
      <c r="E23" s="197" t="s">
        <v>89</v>
      </c>
      <c r="F23" s="300" t="s">
        <v>493</v>
      </c>
      <c r="G23" s="188" t="s">
        <v>187</v>
      </c>
      <c r="H23" s="190">
        <v>35432</v>
      </c>
      <c r="I23" s="191" t="s">
        <v>184</v>
      </c>
      <c r="J23" s="510" t="s">
        <v>494</v>
      </c>
      <c r="K23" s="510" t="s">
        <v>495</v>
      </c>
      <c r="L23" s="511" t="s">
        <v>496</v>
      </c>
      <c r="M23" s="510" t="s">
        <v>497</v>
      </c>
      <c r="N23" s="225" t="s">
        <v>48</v>
      </c>
      <c r="O23" s="192">
        <v>1</v>
      </c>
      <c r="P23" s="390" t="s">
        <v>411</v>
      </c>
      <c r="Q23" s="195"/>
      <c r="R23" s="512"/>
      <c r="S23" s="196" t="s">
        <v>362</v>
      </c>
    </row>
    <row r="24" spans="1:19" s="196" customFormat="1" ht="15.75" customHeight="1" x14ac:dyDescent="0.2">
      <c r="A24" s="307">
        <v>6</v>
      </c>
      <c r="B24" s="357" t="s">
        <v>414</v>
      </c>
      <c r="C24" s="303" t="s">
        <v>35</v>
      </c>
      <c r="D24" s="290" t="s">
        <v>98</v>
      </c>
      <c r="E24" s="290" t="s">
        <v>407</v>
      </c>
      <c r="F24" s="300" t="s">
        <v>486</v>
      </c>
      <c r="G24" s="188" t="s">
        <v>187</v>
      </c>
      <c r="H24" s="308" t="s">
        <v>408</v>
      </c>
      <c r="I24" s="191" t="s">
        <v>184</v>
      </c>
      <c r="J24" s="363" t="s">
        <v>446</v>
      </c>
      <c r="K24" s="363" t="s">
        <v>448</v>
      </c>
      <c r="L24" s="364" t="s">
        <v>447</v>
      </c>
      <c r="M24" s="365" t="s">
        <v>470</v>
      </c>
      <c r="N24" s="305" t="s">
        <v>48</v>
      </c>
      <c r="O24" s="296">
        <v>1</v>
      </c>
      <c r="P24" s="319" t="s">
        <v>482</v>
      </c>
      <c r="Q24" s="306"/>
    </row>
    <row r="25" spans="1:19" s="196" customFormat="1" ht="15.75" customHeight="1" x14ac:dyDescent="0.2">
      <c r="A25" s="307">
        <v>7</v>
      </c>
      <c r="B25" s="357" t="s">
        <v>414</v>
      </c>
      <c r="C25" s="303" t="s">
        <v>35</v>
      </c>
      <c r="D25" s="290" t="s">
        <v>99</v>
      </c>
      <c r="E25" s="290" t="s">
        <v>407</v>
      </c>
      <c r="F25" s="300" t="s">
        <v>486</v>
      </c>
      <c r="G25" s="188" t="s">
        <v>187</v>
      </c>
      <c r="H25" s="308" t="s">
        <v>408</v>
      </c>
      <c r="I25" s="191" t="s">
        <v>184</v>
      </c>
      <c r="J25" s="366" t="s">
        <v>449</v>
      </c>
      <c r="K25" s="366" t="s">
        <v>448</v>
      </c>
      <c r="L25" s="367" t="s">
        <v>465</v>
      </c>
      <c r="M25" s="365" t="s">
        <v>471</v>
      </c>
      <c r="N25" s="305" t="s">
        <v>48</v>
      </c>
      <c r="O25" s="296">
        <v>1</v>
      </c>
      <c r="P25" s="319" t="s">
        <v>482</v>
      </c>
      <c r="Q25" s="306"/>
    </row>
    <row r="26" spans="1:19" s="49" customFormat="1" ht="18" customHeight="1" x14ac:dyDescent="0.25">
      <c r="A26" s="79">
        <v>8</v>
      </c>
      <c r="B26" s="357" t="s">
        <v>414</v>
      </c>
      <c r="C26" s="80" t="s">
        <v>35</v>
      </c>
      <c r="D26" s="81" t="s">
        <v>98</v>
      </c>
      <c r="E26" s="322" t="s">
        <v>415</v>
      </c>
      <c r="F26" s="188" t="s">
        <v>486</v>
      </c>
      <c r="G26" s="188" t="s">
        <v>187</v>
      </c>
      <c r="H26" s="323" t="s">
        <v>416</v>
      </c>
      <c r="I26" s="191" t="s">
        <v>184</v>
      </c>
      <c r="J26" s="349" t="s">
        <v>450</v>
      </c>
      <c r="K26" s="349" t="s">
        <v>451</v>
      </c>
      <c r="L26" s="349" t="s">
        <v>466</v>
      </c>
      <c r="M26" s="350" t="s">
        <v>457</v>
      </c>
      <c r="N26" s="324" t="s">
        <v>417</v>
      </c>
      <c r="O26" s="83">
        <v>1</v>
      </c>
      <c r="P26" s="410" t="s">
        <v>482</v>
      </c>
      <c r="Q26" s="124"/>
    </row>
    <row r="27" spans="1:19" s="49" customFormat="1" ht="18" customHeight="1" x14ac:dyDescent="0.25">
      <c r="A27" s="79"/>
      <c r="B27" s="81"/>
      <c r="C27" s="120"/>
      <c r="D27" s="120"/>
      <c r="E27" s="121"/>
      <c r="F27" s="120"/>
      <c r="G27" s="120"/>
      <c r="H27" s="122"/>
      <c r="I27" s="123"/>
      <c r="J27" s="123"/>
      <c r="K27" s="119"/>
      <c r="L27" s="119"/>
      <c r="M27" s="119"/>
      <c r="N27" s="226"/>
      <c r="O27" s="83"/>
      <c r="P27" s="138"/>
      <c r="Q27" s="124"/>
    </row>
    <row r="28" spans="1:19" s="49" customFormat="1" ht="27.75" customHeight="1" x14ac:dyDescent="0.25">
      <c r="A28" s="549" t="s">
        <v>564</v>
      </c>
      <c r="B28" s="550"/>
      <c r="C28" s="550"/>
      <c r="D28" s="550"/>
      <c r="E28" s="115"/>
      <c r="F28" s="116"/>
      <c r="G28" s="116"/>
      <c r="H28" s="117"/>
      <c r="I28" s="116"/>
      <c r="J28" s="116"/>
      <c r="K28" s="115"/>
      <c r="L28" s="115"/>
      <c r="M28" s="115"/>
      <c r="N28" s="227"/>
      <c r="O28" s="76">
        <f>SUM(O29:O601)</f>
        <v>588</v>
      </c>
      <c r="P28" s="117"/>
      <c r="Q28" s="118"/>
      <c r="R28" s="86"/>
      <c r="S28" s="459"/>
    </row>
    <row r="29" spans="1:19" s="196" customFormat="1" ht="17.25" customHeight="1" x14ac:dyDescent="0.2">
      <c r="A29" s="186">
        <v>1</v>
      </c>
      <c r="B29" s="189" t="s">
        <v>91</v>
      </c>
      <c r="C29" s="197" t="s">
        <v>40</v>
      </c>
      <c r="D29" s="189" t="s">
        <v>99</v>
      </c>
      <c r="E29" s="214" t="s">
        <v>487</v>
      </c>
      <c r="F29" s="189" t="s">
        <v>488</v>
      </c>
      <c r="G29" s="197" t="s">
        <v>187</v>
      </c>
      <c r="H29" s="198">
        <v>36162</v>
      </c>
      <c r="I29" s="216"/>
      <c r="J29" s="216"/>
      <c r="K29" s="217"/>
      <c r="L29" s="217"/>
      <c r="M29" s="217"/>
      <c r="N29" s="228" t="s">
        <v>128</v>
      </c>
      <c r="O29" s="193">
        <v>1</v>
      </c>
      <c r="P29" s="390" t="s">
        <v>482</v>
      </c>
      <c r="Q29" s="213"/>
      <c r="S29" s="461" t="e">
        <f>SUM(#REF!)</f>
        <v>#REF!</v>
      </c>
    </row>
    <row r="30" spans="1:19" s="196" customFormat="1" ht="17.25" customHeight="1" x14ac:dyDescent="0.2">
      <c r="A30" s="186">
        <v>2</v>
      </c>
      <c r="B30" s="189" t="s">
        <v>91</v>
      </c>
      <c r="C30" s="197" t="s">
        <v>40</v>
      </c>
      <c r="D30" s="189" t="s">
        <v>99</v>
      </c>
      <c r="E30" s="214" t="s">
        <v>487</v>
      </c>
      <c r="F30" s="189" t="s">
        <v>488</v>
      </c>
      <c r="G30" s="197" t="s">
        <v>187</v>
      </c>
      <c r="H30" s="198">
        <v>36162</v>
      </c>
      <c r="I30" s="216"/>
      <c r="J30" s="216"/>
      <c r="K30" s="217"/>
      <c r="L30" s="217"/>
      <c r="M30" s="217"/>
      <c r="N30" s="228" t="s">
        <v>128</v>
      </c>
      <c r="O30" s="193">
        <v>1</v>
      </c>
      <c r="P30" s="390" t="s">
        <v>485</v>
      </c>
      <c r="Q30" s="213"/>
    </row>
    <row r="31" spans="1:19" s="196" customFormat="1" ht="17.25" customHeight="1" x14ac:dyDescent="0.2">
      <c r="A31" s="186">
        <v>3</v>
      </c>
      <c r="B31" s="189" t="s">
        <v>93</v>
      </c>
      <c r="C31" s="197" t="s">
        <v>117</v>
      </c>
      <c r="D31" s="189" t="s">
        <v>103</v>
      </c>
      <c r="E31" s="264" t="s">
        <v>581</v>
      </c>
      <c r="F31" s="215"/>
      <c r="G31" s="197" t="s">
        <v>126</v>
      </c>
      <c r="H31" s="198">
        <v>40289</v>
      </c>
      <c r="I31" s="216"/>
      <c r="J31" s="216"/>
      <c r="K31" s="217"/>
      <c r="L31" s="217"/>
      <c r="M31" s="217"/>
      <c r="N31" s="228" t="s">
        <v>128</v>
      </c>
      <c r="O31" s="193">
        <v>1</v>
      </c>
      <c r="P31" s="390" t="s">
        <v>482</v>
      </c>
      <c r="Q31" s="213"/>
    </row>
    <row r="32" spans="1:19" s="196" customFormat="1" ht="17.25" customHeight="1" x14ac:dyDescent="0.2">
      <c r="A32" s="186">
        <v>4</v>
      </c>
      <c r="B32" s="189" t="s">
        <v>95</v>
      </c>
      <c r="C32" s="197" t="s">
        <v>120</v>
      </c>
      <c r="D32" s="189" t="s">
        <v>98</v>
      </c>
      <c r="E32" s="264" t="s">
        <v>489</v>
      </c>
      <c r="F32" s="215"/>
      <c r="G32" s="197" t="s">
        <v>187</v>
      </c>
      <c r="H32" s="198">
        <v>38810</v>
      </c>
      <c r="I32" s="216"/>
      <c r="J32" s="216"/>
      <c r="K32" s="217"/>
      <c r="L32" s="217"/>
      <c r="M32" s="217"/>
      <c r="N32" s="228" t="s">
        <v>128</v>
      </c>
      <c r="O32" s="193">
        <v>1</v>
      </c>
      <c r="P32" s="390" t="s">
        <v>482</v>
      </c>
      <c r="Q32" s="213"/>
      <c r="S32" s="461"/>
    </row>
    <row r="33" spans="1:17" s="196" customFormat="1" ht="17.25" customHeight="1" x14ac:dyDescent="0.2">
      <c r="A33" s="186">
        <v>5</v>
      </c>
      <c r="B33" s="189" t="s">
        <v>96</v>
      </c>
      <c r="C33" s="197" t="s">
        <v>121</v>
      </c>
      <c r="D33" s="189" t="s">
        <v>100</v>
      </c>
      <c r="E33" s="264" t="s">
        <v>581</v>
      </c>
      <c r="F33" s="215"/>
      <c r="G33" s="197" t="s">
        <v>127</v>
      </c>
      <c r="H33" s="198">
        <v>42348</v>
      </c>
      <c r="I33" s="216"/>
      <c r="J33" s="216"/>
      <c r="K33" s="217"/>
      <c r="L33" s="217"/>
      <c r="M33" s="217"/>
      <c r="N33" s="228" t="s">
        <v>129</v>
      </c>
      <c r="O33" s="193">
        <v>1</v>
      </c>
      <c r="P33" s="390" t="s">
        <v>482</v>
      </c>
      <c r="Q33" s="213"/>
    </row>
    <row r="34" spans="1:17" s="196" customFormat="1" ht="17.25" customHeight="1" x14ac:dyDescent="0.2">
      <c r="A34" s="186">
        <v>6</v>
      </c>
      <c r="B34" s="189" t="s">
        <v>96</v>
      </c>
      <c r="C34" s="197" t="s">
        <v>122</v>
      </c>
      <c r="D34" s="189" t="s">
        <v>104</v>
      </c>
      <c r="E34" s="264" t="s">
        <v>581</v>
      </c>
      <c r="F34" s="215"/>
      <c r="G34" s="197" t="s">
        <v>127</v>
      </c>
      <c r="H34" s="198">
        <v>42348</v>
      </c>
      <c r="I34" s="216"/>
      <c r="J34" s="216"/>
      <c r="K34" s="217"/>
      <c r="L34" s="217"/>
      <c r="M34" s="217"/>
      <c r="N34" s="228" t="s">
        <v>129</v>
      </c>
      <c r="O34" s="193">
        <v>1</v>
      </c>
      <c r="P34" s="390" t="s">
        <v>482</v>
      </c>
      <c r="Q34" s="213"/>
    </row>
    <row r="35" spans="1:17" s="196" customFormat="1" ht="17.25" customHeight="1" x14ac:dyDescent="0.2">
      <c r="A35" s="186">
        <v>7</v>
      </c>
      <c r="B35" s="189" t="s">
        <v>96</v>
      </c>
      <c r="C35" s="197" t="s">
        <v>122</v>
      </c>
      <c r="D35" s="189" t="s">
        <v>104</v>
      </c>
      <c r="E35" s="264" t="s">
        <v>581</v>
      </c>
      <c r="F35" s="215"/>
      <c r="G35" s="197" t="s">
        <v>127</v>
      </c>
      <c r="H35" s="198">
        <v>42348</v>
      </c>
      <c r="I35" s="216"/>
      <c r="J35" s="216"/>
      <c r="K35" s="217"/>
      <c r="L35" s="217"/>
      <c r="M35" s="217"/>
      <c r="N35" s="228" t="s">
        <v>129</v>
      </c>
      <c r="O35" s="193">
        <v>1</v>
      </c>
      <c r="P35" s="390" t="s">
        <v>482</v>
      </c>
      <c r="Q35" s="213"/>
    </row>
    <row r="36" spans="1:17" s="196" customFormat="1" ht="17.25" customHeight="1" x14ac:dyDescent="0.2">
      <c r="A36" s="186">
        <v>8</v>
      </c>
      <c r="B36" s="189" t="s">
        <v>96</v>
      </c>
      <c r="C36" s="197" t="s">
        <v>122</v>
      </c>
      <c r="D36" s="189" t="s">
        <v>104</v>
      </c>
      <c r="E36" s="264" t="s">
        <v>581</v>
      </c>
      <c r="F36" s="215"/>
      <c r="G36" s="197" t="s">
        <v>127</v>
      </c>
      <c r="H36" s="198">
        <v>42348</v>
      </c>
      <c r="I36" s="216"/>
      <c r="J36" s="216"/>
      <c r="K36" s="217"/>
      <c r="L36" s="217"/>
      <c r="M36" s="217"/>
      <c r="N36" s="228" t="s">
        <v>129</v>
      </c>
      <c r="O36" s="193">
        <v>1</v>
      </c>
      <c r="P36" s="390" t="s">
        <v>482</v>
      </c>
      <c r="Q36" s="213"/>
    </row>
    <row r="37" spans="1:17" s="196" customFormat="1" ht="17.25" customHeight="1" x14ac:dyDescent="0.2">
      <c r="A37" s="186">
        <v>9</v>
      </c>
      <c r="B37" s="189" t="s">
        <v>96</v>
      </c>
      <c r="C37" s="197" t="s">
        <v>122</v>
      </c>
      <c r="D37" s="189" t="s">
        <v>104</v>
      </c>
      <c r="E37" s="264" t="s">
        <v>581</v>
      </c>
      <c r="F37" s="215"/>
      <c r="G37" s="197" t="s">
        <v>127</v>
      </c>
      <c r="H37" s="198">
        <v>42348</v>
      </c>
      <c r="I37" s="216"/>
      <c r="J37" s="216"/>
      <c r="K37" s="217"/>
      <c r="L37" s="217"/>
      <c r="M37" s="217"/>
      <c r="N37" s="228" t="s">
        <v>129</v>
      </c>
      <c r="O37" s="193">
        <v>1</v>
      </c>
      <c r="P37" s="390" t="s">
        <v>482</v>
      </c>
      <c r="Q37" s="213"/>
    </row>
    <row r="38" spans="1:17" s="196" customFormat="1" ht="17.25" customHeight="1" x14ac:dyDescent="0.2">
      <c r="A38" s="186">
        <v>10</v>
      </c>
      <c r="B38" s="189" t="s">
        <v>96</v>
      </c>
      <c r="C38" s="197" t="s">
        <v>122</v>
      </c>
      <c r="D38" s="189" t="s">
        <v>104</v>
      </c>
      <c r="E38" s="264" t="s">
        <v>581</v>
      </c>
      <c r="F38" s="215"/>
      <c r="G38" s="197" t="s">
        <v>127</v>
      </c>
      <c r="H38" s="198">
        <v>42348</v>
      </c>
      <c r="I38" s="216"/>
      <c r="J38" s="216"/>
      <c r="K38" s="217"/>
      <c r="L38" s="217"/>
      <c r="M38" s="217"/>
      <c r="N38" s="228" t="s">
        <v>129</v>
      </c>
      <c r="O38" s="193">
        <v>1</v>
      </c>
      <c r="P38" s="390" t="s">
        <v>482</v>
      </c>
      <c r="Q38" s="213"/>
    </row>
    <row r="39" spans="1:17" s="196" customFormat="1" ht="23.25" customHeight="1" x14ac:dyDescent="0.2">
      <c r="A39" s="186">
        <v>11</v>
      </c>
      <c r="B39" s="189" t="s">
        <v>154</v>
      </c>
      <c r="C39" s="197" t="s">
        <v>130</v>
      </c>
      <c r="D39" s="189" t="s">
        <v>98</v>
      </c>
      <c r="E39" s="264" t="s">
        <v>581</v>
      </c>
      <c r="F39" s="215"/>
      <c r="G39" s="197" t="s">
        <v>183</v>
      </c>
      <c r="H39" s="198">
        <v>42348</v>
      </c>
      <c r="I39" s="216"/>
      <c r="J39" s="216"/>
      <c r="K39" s="217"/>
      <c r="L39" s="217"/>
      <c r="M39" s="217"/>
      <c r="N39" s="228" t="s">
        <v>129</v>
      </c>
      <c r="O39" s="193">
        <v>1</v>
      </c>
      <c r="P39" s="390" t="s">
        <v>482</v>
      </c>
      <c r="Q39" s="213"/>
    </row>
    <row r="40" spans="1:17" s="196" customFormat="1" ht="17.25" customHeight="1" x14ac:dyDescent="0.2">
      <c r="A40" s="186">
        <v>12</v>
      </c>
      <c r="B40" s="189" t="s">
        <v>156</v>
      </c>
      <c r="C40" s="197" t="s">
        <v>133</v>
      </c>
      <c r="D40" s="189" t="s">
        <v>102</v>
      </c>
      <c r="E40" s="264" t="s">
        <v>581</v>
      </c>
      <c r="F40" s="215"/>
      <c r="G40" s="197" t="s">
        <v>126</v>
      </c>
      <c r="H40" s="198">
        <v>40289</v>
      </c>
      <c r="I40" s="216"/>
      <c r="J40" s="216"/>
      <c r="K40" s="217"/>
      <c r="L40" s="217"/>
      <c r="M40" s="217"/>
      <c r="N40" s="228" t="s">
        <v>128</v>
      </c>
      <c r="O40" s="193">
        <v>1</v>
      </c>
      <c r="P40" s="390" t="s">
        <v>482</v>
      </c>
      <c r="Q40" s="213"/>
    </row>
    <row r="41" spans="1:17" s="196" customFormat="1" ht="17.25" customHeight="1" x14ac:dyDescent="0.2">
      <c r="A41" s="186">
        <v>13</v>
      </c>
      <c r="B41" s="189" t="s">
        <v>156</v>
      </c>
      <c r="C41" s="197" t="s">
        <v>133</v>
      </c>
      <c r="D41" s="189" t="s">
        <v>102</v>
      </c>
      <c r="E41" s="264" t="s">
        <v>581</v>
      </c>
      <c r="F41" s="215"/>
      <c r="G41" s="197" t="s">
        <v>126</v>
      </c>
      <c r="H41" s="198">
        <v>40289</v>
      </c>
      <c r="I41" s="216"/>
      <c r="J41" s="216"/>
      <c r="K41" s="217"/>
      <c r="L41" s="217"/>
      <c r="M41" s="217"/>
      <c r="N41" s="228" t="s">
        <v>128</v>
      </c>
      <c r="O41" s="193">
        <v>1</v>
      </c>
      <c r="P41" s="390" t="s">
        <v>482</v>
      </c>
      <c r="Q41" s="213"/>
    </row>
    <row r="42" spans="1:17" s="196" customFormat="1" ht="17.25" customHeight="1" x14ac:dyDescent="0.2">
      <c r="A42" s="186">
        <v>14</v>
      </c>
      <c r="B42" s="189" t="s">
        <v>157</v>
      </c>
      <c r="C42" s="197" t="s">
        <v>134</v>
      </c>
      <c r="D42" s="189" t="s">
        <v>100</v>
      </c>
      <c r="E42" s="228" t="s">
        <v>185</v>
      </c>
      <c r="F42" s="215"/>
      <c r="G42" s="197" t="s">
        <v>187</v>
      </c>
      <c r="H42" s="198">
        <v>42348</v>
      </c>
      <c r="I42" s="216"/>
      <c r="J42" s="216"/>
      <c r="K42" s="217"/>
      <c r="L42" s="217"/>
      <c r="M42" s="217"/>
      <c r="N42" s="228" t="s">
        <v>129</v>
      </c>
      <c r="O42" s="193">
        <v>1</v>
      </c>
      <c r="P42" s="390" t="s">
        <v>482</v>
      </c>
      <c r="Q42" s="213"/>
    </row>
    <row r="43" spans="1:17" s="196" customFormat="1" ht="17.25" customHeight="1" x14ac:dyDescent="0.2">
      <c r="A43" s="186">
        <v>15</v>
      </c>
      <c r="B43" s="189" t="s">
        <v>157</v>
      </c>
      <c r="C43" s="197" t="s">
        <v>134</v>
      </c>
      <c r="D43" s="189" t="s">
        <v>100</v>
      </c>
      <c r="E43" s="228" t="s">
        <v>185</v>
      </c>
      <c r="F43" s="215"/>
      <c r="G43" s="197" t="s">
        <v>187</v>
      </c>
      <c r="H43" s="198">
        <v>42348</v>
      </c>
      <c r="I43" s="216"/>
      <c r="J43" s="216"/>
      <c r="K43" s="217"/>
      <c r="L43" s="217"/>
      <c r="M43" s="217"/>
      <c r="N43" s="228" t="s">
        <v>129</v>
      </c>
      <c r="O43" s="193">
        <v>1</v>
      </c>
      <c r="P43" s="390" t="s">
        <v>482</v>
      </c>
      <c r="Q43" s="213"/>
    </row>
    <row r="44" spans="1:17" s="196" customFormat="1" ht="17.25" customHeight="1" x14ac:dyDescent="0.2">
      <c r="A44" s="186">
        <v>16</v>
      </c>
      <c r="B44" s="189" t="s">
        <v>157</v>
      </c>
      <c r="C44" s="197" t="s">
        <v>134</v>
      </c>
      <c r="D44" s="189" t="s">
        <v>100</v>
      </c>
      <c r="E44" s="228" t="s">
        <v>185</v>
      </c>
      <c r="F44" s="215"/>
      <c r="G44" s="197" t="s">
        <v>187</v>
      </c>
      <c r="H44" s="198">
        <v>42348</v>
      </c>
      <c r="I44" s="216"/>
      <c r="J44" s="216"/>
      <c r="K44" s="217"/>
      <c r="L44" s="217"/>
      <c r="M44" s="217"/>
      <c r="N44" s="228" t="s">
        <v>129</v>
      </c>
      <c r="O44" s="193">
        <v>1</v>
      </c>
      <c r="P44" s="390" t="s">
        <v>482</v>
      </c>
      <c r="Q44" s="213"/>
    </row>
    <row r="45" spans="1:17" s="196" customFormat="1" ht="17.25" customHeight="1" x14ac:dyDescent="0.2">
      <c r="A45" s="186">
        <v>17</v>
      </c>
      <c r="B45" s="189" t="s">
        <v>166</v>
      </c>
      <c r="C45" s="197" t="s">
        <v>146</v>
      </c>
      <c r="D45" s="189" t="s">
        <v>101</v>
      </c>
      <c r="E45" s="264" t="s">
        <v>581</v>
      </c>
      <c r="F45" s="215"/>
      <c r="G45" s="197" t="s">
        <v>182</v>
      </c>
      <c r="H45" s="198">
        <v>42348</v>
      </c>
      <c r="I45" s="216"/>
      <c r="J45" s="216"/>
      <c r="K45" s="217"/>
      <c r="L45" s="217"/>
      <c r="M45" s="217"/>
      <c r="N45" s="228" t="s">
        <v>129</v>
      </c>
      <c r="O45" s="193">
        <v>1</v>
      </c>
      <c r="P45" s="390" t="s">
        <v>482</v>
      </c>
      <c r="Q45" s="218"/>
    </row>
    <row r="46" spans="1:17" s="196" customFormat="1" ht="17.25" customHeight="1" x14ac:dyDescent="0.2">
      <c r="A46" s="186">
        <v>18</v>
      </c>
      <c r="B46" s="189" t="s">
        <v>168</v>
      </c>
      <c r="C46" s="197" t="s">
        <v>148</v>
      </c>
      <c r="D46" s="189" t="s">
        <v>98</v>
      </c>
      <c r="E46" s="228" t="s">
        <v>490</v>
      </c>
      <c r="F46" s="215"/>
      <c r="G46" s="197" t="s">
        <v>183</v>
      </c>
      <c r="H46" s="198">
        <v>41197</v>
      </c>
      <c r="I46" s="216"/>
      <c r="J46" s="216"/>
      <c r="K46" s="217"/>
      <c r="L46" s="217"/>
      <c r="M46" s="217"/>
      <c r="N46" s="228" t="s">
        <v>128</v>
      </c>
      <c r="O46" s="193">
        <v>1</v>
      </c>
      <c r="P46" s="390" t="s">
        <v>485</v>
      </c>
      <c r="Q46" s="213"/>
    </row>
    <row r="47" spans="1:17" s="196" customFormat="1" ht="17.25" customHeight="1" x14ac:dyDescent="0.2">
      <c r="A47" s="186">
        <v>19</v>
      </c>
      <c r="B47" s="189" t="s">
        <v>168</v>
      </c>
      <c r="C47" s="197" t="s">
        <v>149</v>
      </c>
      <c r="D47" s="189" t="s">
        <v>98</v>
      </c>
      <c r="E47" s="228" t="s">
        <v>490</v>
      </c>
      <c r="F47" s="215"/>
      <c r="G47" s="197" t="s">
        <v>183</v>
      </c>
      <c r="H47" s="198">
        <v>42348</v>
      </c>
      <c r="I47" s="216"/>
      <c r="J47" s="216"/>
      <c r="K47" s="217"/>
      <c r="L47" s="217"/>
      <c r="M47" s="217"/>
      <c r="N47" s="228" t="s">
        <v>129</v>
      </c>
      <c r="O47" s="193">
        <v>1</v>
      </c>
      <c r="P47" s="390" t="s">
        <v>482</v>
      </c>
      <c r="Q47" s="213"/>
    </row>
    <row r="48" spans="1:17" s="196" customFormat="1" ht="17.25" customHeight="1" x14ac:dyDescent="0.2">
      <c r="A48" s="186">
        <v>20</v>
      </c>
      <c r="B48" s="189" t="s">
        <v>168</v>
      </c>
      <c r="C48" s="197" t="s">
        <v>150</v>
      </c>
      <c r="D48" s="189" t="s">
        <v>99</v>
      </c>
      <c r="E48" s="228" t="s">
        <v>178</v>
      </c>
      <c r="F48" s="215"/>
      <c r="G48" s="197" t="s">
        <v>183</v>
      </c>
      <c r="H48" s="198">
        <v>42576</v>
      </c>
      <c r="I48" s="216"/>
      <c r="J48" s="216"/>
      <c r="K48" s="217"/>
      <c r="L48" s="217"/>
      <c r="M48" s="217"/>
      <c r="N48" s="228" t="s">
        <v>188</v>
      </c>
      <c r="O48" s="193">
        <v>1</v>
      </c>
      <c r="P48" s="390" t="s">
        <v>482</v>
      </c>
      <c r="Q48" s="213"/>
    </row>
    <row r="49" spans="1:18" s="196" customFormat="1" ht="17.25" customHeight="1" x14ac:dyDescent="0.2">
      <c r="A49" s="186">
        <v>21</v>
      </c>
      <c r="B49" s="189" t="s">
        <v>169</v>
      </c>
      <c r="C49" s="197" t="s">
        <v>149</v>
      </c>
      <c r="D49" s="189" t="s">
        <v>103</v>
      </c>
      <c r="E49" s="228" t="s">
        <v>179</v>
      </c>
      <c r="F49" s="215"/>
      <c r="G49" s="197" t="s">
        <v>183</v>
      </c>
      <c r="H49" s="198">
        <v>42627</v>
      </c>
      <c r="I49" s="216"/>
      <c r="J49" s="216"/>
      <c r="K49" s="217"/>
      <c r="L49" s="217"/>
      <c r="M49" s="217"/>
      <c r="N49" s="228" t="s">
        <v>188</v>
      </c>
      <c r="O49" s="193">
        <v>1</v>
      </c>
      <c r="P49" s="390" t="s">
        <v>482</v>
      </c>
      <c r="Q49" s="218"/>
      <c r="R49" s="201"/>
    </row>
    <row r="50" spans="1:18" s="196" customFormat="1" ht="17.25" customHeight="1" x14ac:dyDescent="0.2">
      <c r="A50" s="186">
        <v>22</v>
      </c>
      <c r="B50" s="189" t="s">
        <v>169</v>
      </c>
      <c r="C50" s="197" t="s">
        <v>149</v>
      </c>
      <c r="D50" s="189" t="s">
        <v>103</v>
      </c>
      <c r="E50" s="228" t="s">
        <v>179</v>
      </c>
      <c r="F50" s="215"/>
      <c r="G50" s="197" t="s">
        <v>183</v>
      </c>
      <c r="H50" s="198">
        <v>42627</v>
      </c>
      <c r="I50" s="216"/>
      <c r="J50" s="216"/>
      <c r="K50" s="217"/>
      <c r="L50" s="217"/>
      <c r="M50" s="217"/>
      <c r="N50" s="228" t="s">
        <v>188</v>
      </c>
      <c r="O50" s="193">
        <v>1</v>
      </c>
      <c r="P50" s="390" t="s">
        <v>482</v>
      </c>
      <c r="Q50" s="218"/>
      <c r="R50" s="201"/>
    </row>
    <row r="51" spans="1:18" s="196" customFormat="1" ht="17.25" customHeight="1" x14ac:dyDescent="0.2">
      <c r="A51" s="186">
        <v>23</v>
      </c>
      <c r="B51" s="189" t="s">
        <v>169</v>
      </c>
      <c r="C51" s="197" t="s">
        <v>149</v>
      </c>
      <c r="D51" s="189" t="s">
        <v>103</v>
      </c>
      <c r="E51" s="228" t="s">
        <v>179</v>
      </c>
      <c r="F51" s="215"/>
      <c r="G51" s="197" t="s">
        <v>183</v>
      </c>
      <c r="H51" s="198">
        <v>42627</v>
      </c>
      <c r="I51" s="216"/>
      <c r="J51" s="216"/>
      <c r="K51" s="217"/>
      <c r="L51" s="217"/>
      <c r="M51" s="217"/>
      <c r="N51" s="228" t="s">
        <v>188</v>
      </c>
      <c r="O51" s="193">
        <v>1</v>
      </c>
      <c r="P51" s="390" t="s">
        <v>482</v>
      </c>
      <c r="Q51" s="218"/>
      <c r="R51" s="201"/>
    </row>
    <row r="52" spans="1:18" s="196" customFormat="1" ht="17.25" customHeight="1" x14ac:dyDescent="0.2">
      <c r="A52" s="186">
        <v>24</v>
      </c>
      <c r="B52" s="189" t="s">
        <v>169</v>
      </c>
      <c r="C52" s="197" t="s">
        <v>149</v>
      </c>
      <c r="D52" s="189" t="s">
        <v>103</v>
      </c>
      <c r="E52" s="228" t="s">
        <v>179</v>
      </c>
      <c r="F52" s="215"/>
      <c r="G52" s="197" t="s">
        <v>183</v>
      </c>
      <c r="H52" s="198">
        <v>42627</v>
      </c>
      <c r="I52" s="216"/>
      <c r="J52" s="216"/>
      <c r="K52" s="217"/>
      <c r="L52" s="217"/>
      <c r="M52" s="217"/>
      <c r="N52" s="228" t="s">
        <v>188</v>
      </c>
      <c r="O52" s="193">
        <v>1</v>
      </c>
      <c r="P52" s="390" t="s">
        <v>482</v>
      </c>
      <c r="Q52" s="218"/>
      <c r="R52" s="201"/>
    </row>
    <row r="53" spans="1:18" s="196" customFormat="1" ht="17.25" customHeight="1" x14ac:dyDescent="0.2">
      <c r="A53" s="186">
        <v>25</v>
      </c>
      <c r="B53" s="189" t="s">
        <v>189</v>
      </c>
      <c r="C53" s="197" t="s">
        <v>200</v>
      </c>
      <c r="D53" s="189" t="s">
        <v>99</v>
      </c>
      <c r="E53" s="228" t="s">
        <v>211</v>
      </c>
      <c r="F53" s="215"/>
      <c r="G53" s="197" t="s">
        <v>183</v>
      </c>
      <c r="H53" s="198">
        <v>41761</v>
      </c>
      <c r="I53" s="216"/>
      <c r="J53" s="216"/>
      <c r="K53" s="217"/>
      <c r="L53" s="217"/>
      <c r="M53" s="217"/>
      <c r="N53" s="228" t="s">
        <v>128</v>
      </c>
      <c r="O53" s="193">
        <v>1</v>
      </c>
      <c r="P53" s="390" t="s">
        <v>482</v>
      </c>
      <c r="Q53" s="213"/>
    </row>
    <row r="54" spans="1:18" s="196" customFormat="1" ht="17.25" customHeight="1" x14ac:dyDescent="0.2">
      <c r="A54" s="186">
        <v>26</v>
      </c>
      <c r="B54" s="189" t="s">
        <v>189</v>
      </c>
      <c r="C54" s="197" t="s">
        <v>201</v>
      </c>
      <c r="D54" s="189" t="s">
        <v>99</v>
      </c>
      <c r="E54" s="228" t="s">
        <v>212</v>
      </c>
      <c r="F54" s="215"/>
      <c r="G54" s="197" t="s">
        <v>183</v>
      </c>
      <c r="H54" s="198">
        <v>42627</v>
      </c>
      <c r="I54" s="216"/>
      <c r="J54" s="216"/>
      <c r="K54" s="217"/>
      <c r="L54" s="217"/>
      <c r="M54" s="217"/>
      <c r="N54" s="228" t="s">
        <v>188</v>
      </c>
      <c r="O54" s="193">
        <v>1</v>
      </c>
      <c r="P54" s="390" t="s">
        <v>482</v>
      </c>
      <c r="Q54" s="213"/>
    </row>
    <row r="55" spans="1:18" s="196" customFormat="1" ht="17.25" customHeight="1" x14ac:dyDescent="0.35">
      <c r="A55" s="186">
        <v>27</v>
      </c>
      <c r="B55" s="189" t="s">
        <v>190</v>
      </c>
      <c r="C55" s="197" t="s">
        <v>202</v>
      </c>
      <c r="D55" s="189" t="s">
        <v>98</v>
      </c>
      <c r="E55" s="228" t="s">
        <v>213</v>
      </c>
      <c r="F55" s="215"/>
      <c r="G55" s="197" t="s">
        <v>183</v>
      </c>
      <c r="H55" s="198">
        <v>41761</v>
      </c>
      <c r="I55" s="216"/>
      <c r="J55" s="216"/>
      <c r="K55" s="217"/>
      <c r="L55" s="217"/>
      <c r="M55" s="217"/>
      <c r="N55" s="228" t="s">
        <v>128</v>
      </c>
      <c r="O55" s="193">
        <v>1</v>
      </c>
      <c r="P55" s="390" t="s">
        <v>482</v>
      </c>
      <c r="Q55" s="213"/>
      <c r="R55" s="202"/>
    </row>
    <row r="56" spans="1:18" s="196" customFormat="1" ht="17.25" customHeight="1" x14ac:dyDescent="0.2">
      <c r="A56" s="186">
        <v>28</v>
      </c>
      <c r="B56" s="189" t="s">
        <v>191</v>
      </c>
      <c r="C56" s="197" t="s">
        <v>203</v>
      </c>
      <c r="D56" s="189" t="s">
        <v>98</v>
      </c>
      <c r="E56" s="228" t="s">
        <v>491</v>
      </c>
      <c r="F56" s="215"/>
      <c r="G56" s="197" t="s">
        <v>183</v>
      </c>
      <c r="H56" s="198">
        <v>39448</v>
      </c>
      <c r="I56" s="216"/>
      <c r="J56" s="216"/>
      <c r="K56" s="217"/>
      <c r="L56" s="217"/>
      <c r="M56" s="217"/>
      <c r="N56" s="228" t="s">
        <v>128</v>
      </c>
      <c r="O56" s="193">
        <v>1</v>
      </c>
      <c r="P56" s="390" t="s">
        <v>482</v>
      </c>
      <c r="Q56" s="213"/>
    </row>
    <row r="57" spans="1:18" s="196" customFormat="1" ht="17.25" customHeight="1" x14ac:dyDescent="0.2">
      <c r="A57" s="186">
        <v>29</v>
      </c>
      <c r="B57" s="189" t="s">
        <v>193</v>
      </c>
      <c r="C57" s="197" t="s">
        <v>204</v>
      </c>
      <c r="D57" s="189" t="s">
        <v>101</v>
      </c>
      <c r="E57" s="228" t="s">
        <v>214</v>
      </c>
      <c r="F57" s="215"/>
      <c r="G57" s="197" t="s">
        <v>183</v>
      </c>
      <c r="H57" s="198">
        <v>41596</v>
      </c>
      <c r="I57" s="216"/>
      <c r="J57" s="216"/>
      <c r="K57" s="217"/>
      <c r="L57" s="217"/>
      <c r="M57" s="217"/>
      <c r="N57" s="228" t="s">
        <v>128</v>
      </c>
      <c r="O57" s="193">
        <v>1</v>
      </c>
      <c r="P57" s="390" t="s">
        <v>485</v>
      </c>
      <c r="Q57" s="213"/>
    </row>
    <row r="58" spans="1:18" s="196" customFormat="1" ht="17.25" customHeight="1" x14ac:dyDescent="0.2">
      <c r="A58" s="186">
        <v>30</v>
      </c>
      <c r="B58" s="189" t="s">
        <v>193</v>
      </c>
      <c r="C58" s="197" t="s">
        <v>206</v>
      </c>
      <c r="D58" s="189" t="s">
        <v>100</v>
      </c>
      <c r="E58" s="228" t="s">
        <v>216</v>
      </c>
      <c r="F58" s="215"/>
      <c r="G58" s="197" t="s">
        <v>183</v>
      </c>
      <c r="H58" s="198">
        <v>41106</v>
      </c>
      <c r="I58" s="216"/>
      <c r="J58" s="216"/>
      <c r="K58" s="217"/>
      <c r="L58" s="217"/>
      <c r="M58" s="217"/>
      <c r="N58" s="228" t="s">
        <v>128</v>
      </c>
      <c r="O58" s="193">
        <v>1</v>
      </c>
      <c r="P58" s="390" t="s">
        <v>485</v>
      </c>
      <c r="Q58" s="213"/>
    </row>
    <row r="59" spans="1:18" s="196" customFormat="1" ht="17.25" customHeight="1" x14ac:dyDescent="0.2">
      <c r="A59" s="186">
        <v>31</v>
      </c>
      <c r="B59" s="189" t="s">
        <v>193</v>
      </c>
      <c r="C59" s="197" t="s">
        <v>206</v>
      </c>
      <c r="D59" s="189" t="s">
        <v>100</v>
      </c>
      <c r="E59" s="228" t="s">
        <v>216</v>
      </c>
      <c r="F59" s="215"/>
      <c r="G59" s="197" t="s">
        <v>183</v>
      </c>
      <c r="H59" s="198">
        <v>41106</v>
      </c>
      <c r="I59" s="216"/>
      <c r="J59" s="216"/>
      <c r="K59" s="217"/>
      <c r="L59" s="217"/>
      <c r="M59" s="217"/>
      <c r="N59" s="228" t="s">
        <v>128</v>
      </c>
      <c r="O59" s="193">
        <v>1</v>
      </c>
      <c r="P59" s="390" t="s">
        <v>485</v>
      </c>
      <c r="Q59" s="213"/>
    </row>
    <row r="60" spans="1:18" s="196" customFormat="1" ht="17.25" customHeight="1" x14ac:dyDescent="0.2">
      <c r="A60" s="186">
        <v>32</v>
      </c>
      <c r="B60" s="189" t="s">
        <v>194</v>
      </c>
      <c r="C60" s="197" t="s">
        <v>207</v>
      </c>
      <c r="D60" s="189" t="s">
        <v>98</v>
      </c>
      <c r="E60" s="287" t="s">
        <v>567</v>
      </c>
      <c r="F60" s="215"/>
      <c r="G60" s="197" t="s">
        <v>183</v>
      </c>
      <c r="H60" s="198">
        <v>39056</v>
      </c>
      <c r="I60" s="216"/>
      <c r="J60" s="216"/>
      <c r="K60" s="217"/>
      <c r="L60" s="217"/>
      <c r="M60" s="217"/>
      <c r="N60" s="228" t="s">
        <v>128</v>
      </c>
      <c r="O60" s="193">
        <v>1</v>
      </c>
      <c r="P60" s="390" t="s">
        <v>482</v>
      </c>
      <c r="Q60" s="213"/>
    </row>
    <row r="61" spans="1:18" s="196" customFormat="1" ht="17.25" customHeight="1" x14ac:dyDescent="0.2">
      <c r="A61" s="186">
        <v>33</v>
      </c>
      <c r="B61" s="189" t="s">
        <v>198</v>
      </c>
      <c r="C61" s="197" t="s">
        <v>46</v>
      </c>
      <c r="D61" s="189" t="s">
        <v>98</v>
      </c>
      <c r="E61" s="228" t="s">
        <v>217</v>
      </c>
      <c r="F61" s="215"/>
      <c r="G61" s="197" t="s">
        <v>183</v>
      </c>
      <c r="H61" s="198">
        <v>41106</v>
      </c>
      <c r="I61" s="216"/>
      <c r="J61" s="216"/>
      <c r="K61" s="217"/>
      <c r="L61" s="217"/>
      <c r="M61" s="217"/>
      <c r="N61" s="228" t="s">
        <v>128</v>
      </c>
      <c r="O61" s="193">
        <v>1</v>
      </c>
      <c r="P61" s="390" t="s">
        <v>485</v>
      </c>
      <c r="Q61" s="213"/>
    </row>
    <row r="62" spans="1:18" s="196" customFormat="1" ht="17.25" customHeight="1" x14ac:dyDescent="0.2">
      <c r="A62" s="186">
        <v>34</v>
      </c>
      <c r="B62" s="189" t="s">
        <v>199</v>
      </c>
      <c r="C62" s="197" t="s">
        <v>224</v>
      </c>
      <c r="D62" s="189" t="s">
        <v>104</v>
      </c>
      <c r="E62" s="228" t="s">
        <v>240</v>
      </c>
      <c r="F62" s="215"/>
      <c r="G62" s="197" t="s">
        <v>183</v>
      </c>
      <c r="H62" s="198">
        <v>40830</v>
      </c>
      <c r="I62" s="216"/>
      <c r="J62" s="216"/>
      <c r="K62" s="217"/>
      <c r="L62" s="217"/>
      <c r="M62" s="217"/>
      <c r="N62" s="228" t="s">
        <v>253</v>
      </c>
      <c r="O62" s="193">
        <v>1</v>
      </c>
      <c r="P62" s="390" t="s">
        <v>485</v>
      </c>
      <c r="Q62" s="213"/>
    </row>
    <row r="63" spans="1:18" s="196" customFormat="1" ht="17.25" customHeight="1" x14ac:dyDescent="0.2">
      <c r="A63" s="186">
        <v>35</v>
      </c>
      <c r="B63" s="189" t="s">
        <v>199</v>
      </c>
      <c r="C63" s="197" t="s">
        <v>41</v>
      </c>
      <c r="D63" s="189" t="s">
        <v>101</v>
      </c>
      <c r="E63" s="287" t="s">
        <v>212</v>
      </c>
      <c r="F63" s="215"/>
      <c r="G63" s="197" t="s">
        <v>183</v>
      </c>
      <c r="H63" s="198">
        <v>39056</v>
      </c>
      <c r="I63" s="216"/>
      <c r="J63" s="216"/>
      <c r="K63" s="217"/>
      <c r="L63" s="217"/>
      <c r="M63" s="217"/>
      <c r="N63" s="228" t="s">
        <v>128</v>
      </c>
      <c r="O63" s="193">
        <v>1</v>
      </c>
      <c r="P63" s="390" t="s">
        <v>411</v>
      </c>
      <c r="Q63" s="213"/>
    </row>
    <row r="64" spans="1:18" s="196" customFormat="1" ht="17.25" customHeight="1" x14ac:dyDescent="0.2">
      <c r="A64" s="186">
        <v>36</v>
      </c>
      <c r="B64" s="189" t="s">
        <v>199</v>
      </c>
      <c r="C64" s="197" t="s">
        <v>225</v>
      </c>
      <c r="D64" s="189" t="s">
        <v>110</v>
      </c>
      <c r="E64" s="228" t="s">
        <v>241</v>
      </c>
      <c r="F64" s="215"/>
      <c r="G64" s="197" t="s">
        <v>186</v>
      </c>
      <c r="H64" s="198">
        <v>41596</v>
      </c>
      <c r="I64" s="216"/>
      <c r="J64" s="216"/>
      <c r="K64" s="217"/>
      <c r="L64" s="217"/>
      <c r="M64" s="217"/>
      <c r="N64" s="228" t="s">
        <v>128</v>
      </c>
      <c r="O64" s="193">
        <v>1</v>
      </c>
      <c r="P64" s="390" t="s">
        <v>485</v>
      </c>
      <c r="Q64" s="213"/>
    </row>
    <row r="65" spans="1:17" s="196" customFormat="1" ht="17.25" customHeight="1" x14ac:dyDescent="0.2">
      <c r="A65" s="186">
        <v>37</v>
      </c>
      <c r="B65" s="189" t="s">
        <v>199</v>
      </c>
      <c r="C65" s="197" t="s">
        <v>225</v>
      </c>
      <c r="D65" s="189" t="s">
        <v>111</v>
      </c>
      <c r="E65" s="287" t="s">
        <v>241</v>
      </c>
      <c r="F65" s="215"/>
      <c r="G65" s="197" t="s">
        <v>186</v>
      </c>
      <c r="H65" s="198">
        <v>41761</v>
      </c>
      <c r="I65" s="216"/>
      <c r="J65" s="216"/>
      <c r="K65" s="217"/>
      <c r="L65" s="217"/>
      <c r="M65" s="217"/>
      <c r="N65" s="228" t="s">
        <v>128</v>
      </c>
      <c r="O65" s="193">
        <v>1</v>
      </c>
      <c r="P65" s="390" t="s">
        <v>482</v>
      </c>
      <c r="Q65" s="213"/>
    </row>
    <row r="66" spans="1:17" s="196" customFormat="1" ht="17.25" customHeight="1" x14ac:dyDescent="0.2">
      <c r="A66" s="186">
        <v>38</v>
      </c>
      <c r="B66" s="189" t="s">
        <v>199</v>
      </c>
      <c r="C66" s="197" t="s">
        <v>226</v>
      </c>
      <c r="D66" s="189" t="s">
        <v>103</v>
      </c>
      <c r="E66" s="228" t="s">
        <v>242</v>
      </c>
      <c r="F66" s="215"/>
      <c r="G66" s="197" t="s">
        <v>183</v>
      </c>
      <c r="H66" s="198">
        <v>42348</v>
      </c>
      <c r="I66" s="216"/>
      <c r="J66" s="216"/>
      <c r="K66" s="217"/>
      <c r="L66" s="217"/>
      <c r="M66" s="217"/>
      <c r="N66" s="228" t="s">
        <v>129</v>
      </c>
      <c r="O66" s="193">
        <v>1</v>
      </c>
      <c r="P66" s="390" t="s">
        <v>482</v>
      </c>
      <c r="Q66" s="213"/>
    </row>
    <row r="67" spans="1:17" s="196" customFormat="1" ht="17.25" customHeight="1" x14ac:dyDescent="0.2">
      <c r="A67" s="186">
        <v>39</v>
      </c>
      <c r="B67" s="189" t="s">
        <v>199</v>
      </c>
      <c r="C67" s="197" t="s">
        <v>227</v>
      </c>
      <c r="D67" s="189" t="s">
        <v>110</v>
      </c>
      <c r="E67" s="228" t="s">
        <v>242</v>
      </c>
      <c r="F67" s="215"/>
      <c r="G67" s="197" t="s">
        <v>183</v>
      </c>
      <c r="H67" s="198">
        <v>42348</v>
      </c>
      <c r="I67" s="216"/>
      <c r="J67" s="216"/>
      <c r="K67" s="217"/>
      <c r="L67" s="217"/>
      <c r="M67" s="217"/>
      <c r="N67" s="228" t="s">
        <v>129</v>
      </c>
      <c r="O67" s="193">
        <v>1</v>
      </c>
      <c r="P67" s="390" t="s">
        <v>482</v>
      </c>
      <c r="Q67" s="213"/>
    </row>
    <row r="68" spans="1:17" s="196" customFormat="1" ht="17.25" customHeight="1" x14ac:dyDescent="0.2">
      <c r="A68" s="186">
        <v>40</v>
      </c>
      <c r="B68" s="189" t="s">
        <v>199</v>
      </c>
      <c r="C68" s="197" t="s">
        <v>228</v>
      </c>
      <c r="D68" s="189" t="s">
        <v>103</v>
      </c>
      <c r="E68" s="228" t="s">
        <v>241</v>
      </c>
      <c r="F68" s="215"/>
      <c r="G68" s="197" t="s">
        <v>183</v>
      </c>
      <c r="H68" s="198">
        <v>41596</v>
      </c>
      <c r="I68" s="216"/>
      <c r="J68" s="216"/>
      <c r="K68" s="217"/>
      <c r="L68" s="217"/>
      <c r="M68" s="217"/>
      <c r="N68" s="228" t="s">
        <v>128</v>
      </c>
      <c r="O68" s="193">
        <v>1</v>
      </c>
      <c r="P68" s="390" t="s">
        <v>485</v>
      </c>
      <c r="Q68" s="213"/>
    </row>
    <row r="69" spans="1:17" s="196" customFormat="1" ht="17.25" customHeight="1" x14ac:dyDescent="0.2">
      <c r="A69" s="186">
        <v>41</v>
      </c>
      <c r="B69" s="189" t="s">
        <v>218</v>
      </c>
      <c r="C69" s="197" t="s">
        <v>229</v>
      </c>
      <c r="D69" s="189" t="s">
        <v>98</v>
      </c>
      <c r="E69" s="228" t="s">
        <v>212</v>
      </c>
      <c r="F69" s="215"/>
      <c r="G69" s="197" t="s">
        <v>183</v>
      </c>
      <c r="H69" s="198">
        <v>40089</v>
      </c>
      <c r="I69" s="216"/>
      <c r="J69" s="216"/>
      <c r="K69" s="217"/>
      <c r="L69" s="217"/>
      <c r="M69" s="217"/>
      <c r="N69" s="228" t="s">
        <v>128</v>
      </c>
      <c r="O69" s="193">
        <v>1</v>
      </c>
      <c r="P69" s="390" t="s">
        <v>411</v>
      </c>
      <c r="Q69" s="213"/>
    </row>
    <row r="70" spans="1:17" s="196" customFormat="1" ht="17.25" customHeight="1" x14ac:dyDescent="0.2">
      <c r="A70" s="186">
        <v>42</v>
      </c>
      <c r="B70" s="189" t="s">
        <v>218</v>
      </c>
      <c r="C70" s="197" t="s">
        <v>230</v>
      </c>
      <c r="D70" s="189" t="s">
        <v>99</v>
      </c>
      <c r="E70" s="228" t="s">
        <v>243</v>
      </c>
      <c r="F70" s="215"/>
      <c r="G70" s="197" t="s">
        <v>183</v>
      </c>
      <c r="H70" s="198">
        <v>41106</v>
      </c>
      <c r="I70" s="216"/>
      <c r="J70" s="216"/>
      <c r="K70" s="217"/>
      <c r="L70" s="217"/>
      <c r="M70" s="217"/>
      <c r="N70" s="228" t="s">
        <v>128</v>
      </c>
      <c r="O70" s="193">
        <v>1</v>
      </c>
      <c r="P70" s="390" t="s">
        <v>485</v>
      </c>
      <c r="Q70" s="213"/>
    </row>
    <row r="71" spans="1:17" s="196" customFormat="1" ht="17.25" customHeight="1" x14ac:dyDescent="0.2">
      <c r="A71" s="186">
        <v>43</v>
      </c>
      <c r="B71" s="189" t="s">
        <v>219</v>
      </c>
      <c r="C71" s="197" t="s">
        <v>231</v>
      </c>
      <c r="D71" s="189" t="s">
        <v>98</v>
      </c>
      <c r="E71" s="228" t="s">
        <v>244</v>
      </c>
      <c r="F71" s="215"/>
      <c r="G71" s="197" t="s">
        <v>183</v>
      </c>
      <c r="H71" s="198">
        <v>42348</v>
      </c>
      <c r="I71" s="216"/>
      <c r="J71" s="216"/>
      <c r="K71" s="217"/>
      <c r="L71" s="217"/>
      <c r="M71" s="217"/>
      <c r="N71" s="228" t="s">
        <v>129</v>
      </c>
      <c r="O71" s="193">
        <v>1</v>
      </c>
      <c r="P71" s="390" t="s">
        <v>482</v>
      </c>
      <c r="Q71" s="213"/>
    </row>
    <row r="72" spans="1:17" s="196" customFormat="1" ht="17.25" customHeight="1" x14ac:dyDescent="0.2">
      <c r="A72" s="186">
        <v>44</v>
      </c>
      <c r="B72" s="189" t="s">
        <v>219</v>
      </c>
      <c r="C72" s="197" t="s">
        <v>232</v>
      </c>
      <c r="D72" s="189" t="s">
        <v>99</v>
      </c>
      <c r="E72" s="228" t="s">
        <v>245</v>
      </c>
      <c r="F72" s="215"/>
      <c r="G72" s="197" t="s">
        <v>183</v>
      </c>
      <c r="H72" s="198">
        <v>42627</v>
      </c>
      <c r="I72" s="216"/>
      <c r="J72" s="216"/>
      <c r="K72" s="217"/>
      <c r="L72" s="217"/>
      <c r="M72" s="217"/>
      <c r="N72" s="228" t="s">
        <v>188</v>
      </c>
      <c r="O72" s="193">
        <v>1</v>
      </c>
      <c r="P72" s="390" t="s">
        <v>482</v>
      </c>
      <c r="Q72" s="213"/>
    </row>
    <row r="73" spans="1:17" s="196" customFormat="1" ht="17.25" customHeight="1" x14ac:dyDescent="0.2">
      <c r="A73" s="186">
        <v>45</v>
      </c>
      <c r="B73" s="189" t="s">
        <v>220</v>
      </c>
      <c r="C73" s="197" t="s">
        <v>42</v>
      </c>
      <c r="D73" s="189" t="s">
        <v>110</v>
      </c>
      <c r="E73" s="228" t="s">
        <v>247</v>
      </c>
      <c r="F73" s="215"/>
      <c r="G73" s="197" t="s">
        <v>183</v>
      </c>
      <c r="H73" s="198">
        <v>41596</v>
      </c>
      <c r="I73" s="216"/>
      <c r="J73" s="216"/>
      <c r="K73" s="217"/>
      <c r="L73" s="217"/>
      <c r="M73" s="217"/>
      <c r="N73" s="228" t="s">
        <v>128</v>
      </c>
      <c r="O73" s="193">
        <v>1</v>
      </c>
      <c r="P73" s="390" t="s">
        <v>411</v>
      </c>
      <c r="Q73" s="213"/>
    </row>
    <row r="74" spans="1:17" s="196" customFormat="1" ht="17.25" customHeight="1" x14ac:dyDescent="0.2">
      <c r="A74" s="186">
        <v>46</v>
      </c>
      <c r="B74" s="189" t="s">
        <v>220</v>
      </c>
      <c r="C74" s="197" t="s">
        <v>42</v>
      </c>
      <c r="D74" s="189" t="s">
        <v>110</v>
      </c>
      <c r="E74" s="228" t="s">
        <v>247</v>
      </c>
      <c r="F74" s="215"/>
      <c r="G74" s="197" t="s">
        <v>183</v>
      </c>
      <c r="H74" s="198">
        <v>41596</v>
      </c>
      <c r="I74" s="216"/>
      <c r="J74" s="216"/>
      <c r="K74" s="217"/>
      <c r="L74" s="217"/>
      <c r="M74" s="217"/>
      <c r="N74" s="228" t="s">
        <v>128</v>
      </c>
      <c r="O74" s="193">
        <v>1</v>
      </c>
      <c r="P74" s="390" t="s">
        <v>411</v>
      </c>
      <c r="Q74" s="213"/>
    </row>
    <row r="75" spans="1:17" s="196" customFormat="1" ht="17.25" customHeight="1" x14ac:dyDescent="0.2">
      <c r="A75" s="186">
        <v>47</v>
      </c>
      <c r="B75" s="189" t="s">
        <v>220</v>
      </c>
      <c r="C75" s="197" t="s">
        <v>42</v>
      </c>
      <c r="D75" s="189" t="s">
        <v>113</v>
      </c>
      <c r="E75" s="228" t="s">
        <v>247</v>
      </c>
      <c r="F75" s="215"/>
      <c r="G75" s="197" t="s">
        <v>183</v>
      </c>
      <c r="H75" s="198">
        <v>41761</v>
      </c>
      <c r="I75" s="216"/>
      <c r="J75" s="216"/>
      <c r="K75" s="217"/>
      <c r="L75" s="217"/>
      <c r="M75" s="217"/>
      <c r="N75" s="228" t="s">
        <v>128</v>
      </c>
      <c r="O75" s="193">
        <v>1</v>
      </c>
      <c r="P75" s="390" t="s">
        <v>411</v>
      </c>
      <c r="Q75" s="213"/>
    </row>
    <row r="76" spans="1:17" s="196" customFormat="1" ht="17.25" customHeight="1" x14ac:dyDescent="0.2">
      <c r="A76" s="186">
        <v>48</v>
      </c>
      <c r="B76" s="189" t="s">
        <v>220</v>
      </c>
      <c r="C76" s="197" t="s">
        <v>42</v>
      </c>
      <c r="D76" s="189" t="s">
        <v>113</v>
      </c>
      <c r="E76" s="228" t="s">
        <v>247</v>
      </c>
      <c r="F76" s="215"/>
      <c r="G76" s="197" t="s">
        <v>183</v>
      </c>
      <c r="H76" s="198">
        <v>41761</v>
      </c>
      <c r="I76" s="216"/>
      <c r="J76" s="216"/>
      <c r="K76" s="217"/>
      <c r="L76" s="217"/>
      <c r="M76" s="217"/>
      <c r="N76" s="228" t="s">
        <v>128</v>
      </c>
      <c r="O76" s="193">
        <v>1</v>
      </c>
      <c r="P76" s="390" t="s">
        <v>411</v>
      </c>
      <c r="Q76" s="213"/>
    </row>
    <row r="77" spans="1:17" s="196" customFormat="1" ht="17.25" customHeight="1" x14ac:dyDescent="0.2">
      <c r="A77" s="186">
        <v>49</v>
      </c>
      <c r="B77" s="189" t="s">
        <v>220</v>
      </c>
      <c r="C77" s="197" t="s">
        <v>42</v>
      </c>
      <c r="D77" s="189" t="s">
        <v>113</v>
      </c>
      <c r="E77" s="228" t="s">
        <v>247</v>
      </c>
      <c r="F77" s="215"/>
      <c r="G77" s="197" t="s">
        <v>183</v>
      </c>
      <c r="H77" s="198">
        <v>41761</v>
      </c>
      <c r="I77" s="216"/>
      <c r="J77" s="216"/>
      <c r="K77" s="217"/>
      <c r="L77" s="217"/>
      <c r="M77" s="217"/>
      <c r="N77" s="228" t="s">
        <v>128</v>
      </c>
      <c r="O77" s="193">
        <v>1</v>
      </c>
      <c r="P77" s="390" t="s">
        <v>482</v>
      </c>
      <c r="Q77" s="213"/>
    </row>
    <row r="78" spans="1:17" s="196" customFormat="1" ht="17.25" customHeight="1" x14ac:dyDescent="0.2">
      <c r="A78" s="186">
        <v>50</v>
      </c>
      <c r="B78" s="189" t="s">
        <v>220</v>
      </c>
      <c r="C78" s="197" t="s">
        <v>42</v>
      </c>
      <c r="D78" s="189" t="s">
        <v>114</v>
      </c>
      <c r="E78" s="228" t="s">
        <v>247</v>
      </c>
      <c r="F78" s="215"/>
      <c r="G78" s="197" t="s">
        <v>183</v>
      </c>
      <c r="H78" s="198">
        <v>41761</v>
      </c>
      <c r="I78" s="216"/>
      <c r="J78" s="216"/>
      <c r="K78" s="217"/>
      <c r="L78" s="217"/>
      <c r="M78" s="217"/>
      <c r="N78" s="228" t="s">
        <v>128</v>
      </c>
      <c r="O78" s="193">
        <v>1</v>
      </c>
      <c r="P78" s="390" t="s">
        <v>411</v>
      </c>
      <c r="Q78" s="213"/>
    </row>
    <row r="79" spans="1:17" s="196" customFormat="1" ht="17.25" customHeight="1" x14ac:dyDescent="0.2">
      <c r="A79" s="186">
        <v>51</v>
      </c>
      <c r="B79" s="189" t="s">
        <v>220</v>
      </c>
      <c r="C79" s="197" t="s">
        <v>235</v>
      </c>
      <c r="D79" s="189" t="s">
        <v>104</v>
      </c>
      <c r="E79" s="228" t="s">
        <v>249</v>
      </c>
      <c r="F79" s="215"/>
      <c r="G79" s="197" t="s">
        <v>183</v>
      </c>
      <c r="H79" s="198">
        <v>40941</v>
      </c>
      <c r="I79" s="216"/>
      <c r="J79" s="216"/>
      <c r="K79" s="217"/>
      <c r="L79" s="217"/>
      <c r="M79" s="217"/>
      <c r="N79" s="228" t="s">
        <v>253</v>
      </c>
      <c r="O79" s="193">
        <v>1</v>
      </c>
      <c r="P79" s="390" t="s">
        <v>411</v>
      </c>
      <c r="Q79" s="213"/>
    </row>
    <row r="80" spans="1:17" s="196" customFormat="1" ht="17.25" customHeight="1" x14ac:dyDescent="0.2">
      <c r="A80" s="186">
        <v>52</v>
      </c>
      <c r="B80" s="189" t="s">
        <v>220</v>
      </c>
      <c r="C80" s="197" t="s">
        <v>42</v>
      </c>
      <c r="D80" s="189" t="s">
        <v>170</v>
      </c>
      <c r="E80" s="228" t="s">
        <v>250</v>
      </c>
      <c r="F80" s="215"/>
      <c r="G80" s="197" t="s">
        <v>183</v>
      </c>
      <c r="H80" s="198">
        <v>42348</v>
      </c>
      <c r="I80" s="216"/>
      <c r="J80" s="216"/>
      <c r="K80" s="217"/>
      <c r="L80" s="217"/>
      <c r="M80" s="217"/>
      <c r="N80" s="228" t="s">
        <v>129</v>
      </c>
      <c r="O80" s="193">
        <v>1</v>
      </c>
      <c r="P80" s="390" t="s">
        <v>411</v>
      </c>
      <c r="Q80" s="213"/>
    </row>
    <row r="81" spans="1:17" s="196" customFormat="1" ht="17.25" customHeight="1" x14ac:dyDescent="0.2">
      <c r="A81" s="186">
        <v>53</v>
      </c>
      <c r="B81" s="189" t="s">
        <v>220</v>
      </c>
      <c r="C81" s="197" t="s">
        <v>236</v>
      </c>
      <c r="D81" s="189" t="s">
        <v>221</v>
      </c>
      <c r="E81" s="228" t="s">
        <v>247</v>
      </c>
      <c r="F81" s="215"/>
      <c r="G81" s="197" t="s">
        <v>183</v>
      </c>
      <c r="H81" s="198">
        <v>42627</v>
      </c>
      <c r="I81" s="216"/>
      <c r="J81" s="216"/>
      <c r="K81" s="217"/>
      <c r="L81" s="217"/>
      <c r="M81" s="217"/>
      <c r="N81" s="228" t="s">
        <v>188</v>
      </c>
      <c r="O81" s="193">
        <v>1</v>
      </c>
      <c r="P81" s="390" t="s">
        <v>482</v>
      </c>
      <c r="Q81" s="213"/>
    </row>
    <row r="82" spans="1:17" s="196" customFormat="1" ht="17.25" customHeight="1" x14ac:dyDescent="0.2">
      <c r="A82" s="186">
        <v>54</v>
      </c>
      <c r="B82" s="189" t="s">
        <v>220</v>
      </c>
      <c r="C82" s="197" t="s">
        <v>236</v>
      </c>
      <c r="D82" s="189" t="s">
        <v>221</v>
      </c>
      <c r="E82" s="228" t="s">
        <v>247</v>
      </c>
      <c r="F82" s="215"/>
      <c r="G82" s="197" t="s">
        <v>183</v>
      </c>
      <c r="H82" s="198">
        <v>42627</v>
      </c>
      <c r="I82" s="216"/>
      <c r="J82" s="216"/>
      <c r="K82" s="217"/>
      <c r="L82" s="217"/>
      <c r="M82" s="217"/>
      <c r="N82" s="228" t="s">
        <v>188</v>
      </c>
      <c r="O82" s="193">
        <v>1</v>
      </c>
      <c r="P82" s="390" t="s">
        <v>482</v>
      </c>
      <c r="Q82" s="213"/>
    </row>
    <row r="83" spans="1:17" s="196" customFormat="1" ht="17.25" customHeight="1" x14ac:dyDescent="0.2">
      <c r="A83" s="186">
        <v>55</v>
      </c>
      <c r="B83" s="189" t="s">
        <v>220</v>
      </c>
      <c r="C83" s="197" t="s">
        <v>42</v>
      </c>
      <c r="D83" s="189" t="s">
        <v>111</v>
      </c>
      <c r="E83" s="228" t="s">
        <v>247</v>
      </c>
      <c r="F83" s="215"/>
      <c r="G83" s="197" t="s">
        <v>183</v>
      </c>
      <c r="H83" s="198">
        <v>41596</v>
      </c>
      <c r="I83" s="216"/>
      <c r="J83" s="216"/>
      <c r="K83" s="217"/>
      <c r="L83" s="217"/>
      <c r="M83" s="217"/>
      <c r="N83" s="228" t="s">
        <v>128</v>
      </c>
      <c r="O83" s="193">
        <v>1</v>
      </c>
      <c r="P83" s="390" t="s">
        <v>411</v>
      </c>
      <c r="Q83" s="213"/>
    </row>
    <row r="84" spans="1:17" s="196" customFormat="1" ht="17.25" customHeight="1" x14ac:dyDescent="0.2">
      <c r="A84" s="186">
        <v>56</v>
      </c>
      <c r="B84" s="189" t="s">
        <v>220</v>
      </c>
      <c r="C84" s="197" t="s">
        <v>237</v>
      </c>
      <c r="D84" s="189" t="s">
        <v>222</v>
      </c>
      <c r="E84" s="228" t="s">
        <v>251</v>
      </c>
      <c r="F84" s="215"/>
      <c r="G84" s="197" t="s">
        <v>183</v>
      </c>
      <c r="H84" s="198">
        <v>42627</v>
      </c>
      <c r="I84" s="216"/>
      <c r="J84" s="216"/>
      <c r="K84" s="217"/>
      <c r="L84" s="217"/>
      <c r="M84" s="217"/>
      <c r="N84" s="228" t="s">
        <v>188</v>
      </c>
      <c r="O84" s="193">
        <v>1</v>
      </c>
      <c r="P84" s="390" t="s">
        <v>482</v>
      </c>
      <c r="Q84" s="213"/>
    </row>
    <row r="85" spans="1:17" s="196" customFormat="1" ht="17.25" customHeight="1" x14ac:dyDescent="0.2">
      <c r="A85" s="186">
        <v>57</v>
      </c>
      <c r="B85" s="189" t="s">
        <v>220</v>
      </c>
      <c r="C85" s="197" t="s">
        <v>237</v>
      </c>
      <c r="D85" s="189" t="s">
        <v>222</v>
      </c>
      <c r="E85" s="228" t="s">
        <v>251</v>
      </c>
      <c r="F85" s="215"/>
      <c r="G85" s="197" t="s">
        <v>183</v>
      </c>
      <c r="H85" s="198">
        <v>42627</v>
      </c>
      <c r="I85" s="216"/>
      <c r="J85" s="216"/>
      <c r="K85" s="217"/>
      <c r="L85" s="217"/>
      <c r="M85" s="217"/>
      <c r="N85" s="228" t="s">
        <v>188</v>
      </c>
      <c r="O85" s="193">
        <v>1</v>
      </c>
      <c r="P85" s="390" t="s">
        <v>482</v>
      </c>
      <c r="Q85" s="213"/>
    </row>
    <row r="86" spans="1:17" s="196" customFormat="1" ht="17.25" customHeight="1" x14ac:dyDescent="0.2">
      <c r="A86" s="186">
        <v>58</v>
      </c>
      <c r="B86" s="189" t="s">
        <v>220</v>
      </c>
      <c r="C86" s="197" t="s">
        <v>238</v>
      </c>
      <c r="D86" s="189" t="s">
        <v>223</v>
      </c>
      <c r="E86" s="228" t="s">
        <v>252</v>
      </c>
      <c r="F86" s="215"/>
      <c r="G86" s="197" t="s">
        <v>183</v>
      </c>
      <c r="H86" s="198">
        <v>42627</v>
      </c>
      <c r="I86" s="216"/>
      <c r="J86" s="216"/>
      <c r="K86" s="217"/>
      <c r="L86" s="217"/>
      <c r="M86" s="217"/>
      <c r="N86" s="228" t="s">
        <v>188</v>
      </c>
      <c r="O86" s="193">
        <v>1</v>
      </c>
      <c r="P86" s="390" t="s">
        <v>482</v>
      </c>
      <c r="Q86" s="213"/>
    </row>
    <row r="87" spans="1:17" s="196" customFormat="1" ht="17.25" customHeight="1" x14ac:dyDescent="0.2">
      <c r="A87" s="186">
        <v>59</v>
      </c>
      <c r="B87" s="189" t="s">
        <v>220</v>
      </c>
      <c r="C87" s="197" t="s">
        <v>238</v>
      </c>
      <c r="D87" s="189" t="s">
        <v>223</v>
      </c>
      <c r="E87" s="228" t="s">
        <v>252</v>
      </c>
      <c r="F87" s="215"/>
      <c r="G87" s="197" t="s">
        <v>183</v>
      </c>
      <c r="H87" s="198">
        <v>42627</v>
      </c>
      <c r="I87" s="216"/>
      <c r="J87" s="216"/>
      <c r="K87" s="217"/>
      <c r="L87" s="217"/>
      <c r="M87" s="217"/>
      <c r="N87" s="228" t="s">
        <v>188</v>
      </c>
      <c r="O87" s="193">
        <v>1</v>
      </c>
      <c r="P87" s="390" t="s">
        <v>482</v>
      </c>
      <c r="Q87" s="213"/>
    </row>
    <row r="88" spans="1:17" s="196" customFormat="1" ht="17.25" customHeight="1" x14ac:dyDescent="0.2">
      <c r="A88" s="186">
        <v>60</v>
      </c>
      <c r="B88" s="189" t="s">
        <v>220</v>
      </c>
      <c r="C88" s="197" t="s">
        <v>239</v>
      </c>
      <c r="D88" s="189" t="s">
        <v>173</v>
      </c>
      <c r="E88" s="228" t="s">
        <v>248</v>
      </c>
      <c r="F88" s="215"/>
      <c r="G88" s="197" t="s">
        <v>183</v>
      </c>
      <c r="H88" s="198">
        <v>42348</v>
      </c>
      <c r="I88" s="216"/>
      <c r="J88" s="216"/>
      <c r="K88" s="217"/>
      <c r="L88" s="217"/>
      <c r="M88" s="217"/>
      <c r="N88" s="228" t="s">
        <v>129</v>
      </c>
      <c r="O88" s="193">
        <v>1</v>
      </c>
      <c r="P88" s="390" t="s">
        <v>482</v>
      </c>
      <c r="Q88" s="213"/>
    </row>
    <row r="89" spans="1:17" s="196" customFormat="1" ht="17.25" customHeight="1" x14ac:dyDescent="0.2">
      <c r="A89" s="186">
        <v>61</v>
      </c>
      <c r="B89" s="189" t="s">
        <v>220</v>
      </c>
      <c r="C89" s="197" t="s">
        <v>239</v>
      </c>
      <c r="D89" s="189" t="s">
        <v>173</v>
      </c>
      <c r="E89" s="228" t="s">
        <v>248</v>
      </c>
      <c r="F89" s="215"/>
      <c r="G89" s="197" t="s">
        <v>183</v>
      </c>
      <c r="H89" s="198">
        <v>42348</v>
      </c>
      <c r="I89" s="216"/>
      <c r="J89" s="216"/>
      <c r="K89" s="217"/>
      <c r="L89" s="217"/>
      <c r="M89" s="217"/>
      <c r="N89" s="228" t="s">
        <v>129</v>
      </c>
      <c r="O89" s="193">
        <v>1</v>
      </c>
      <c r="P89" s="390" t="s">
        <v>482</v>
      </c>
      <c r="Q89" s="213"/>
    </row>
    <row r="90" spans="1:17" s="196" customFormat="1" ht="17.25" customHeight="1" x14ac:dyDescent="0.2">
      <c r="A90" s="186">
        <v>62</v>
      </c>
      <c r="B90" s="189" t="s">
        <v>220</v>
      </c>
      <c r="C90" s="197" t="s">
        <v>239</v>
      </c>
      <c r="D90" s="189" t="s">
        <v>173</v>
      </c>
      <c r="E90" s="228" t="s">
        <v>248</v>
      </c>
      <c r="F90" s="215"/>
      <c r="G90" s="197" t="s">
        <v>183</v>
      </c>
      <c r="H90" s="198">
        <v>42348</v>
      </c>
      <c r="I90" s="216"/>
      <c r="J90" s="216"/>
      <c r="K90" s="217"/>
      <c r="L90" s="217"/>
      <c r="M90" s="217"/>
      <c r="N90" s="228" t="s">
        <v>129</v>
      </c>
      <c r="O90" s="193">
        <v>1</v>
      </c>
      <c r="P90" s="390" t="s">
        <v>482</v>
      </c>
      <c r="Q90" s="213"/>
    </row>
    <row r="91" spans="1:17" s="196" customFormat="1" ht="17.25" customHeight="1" x14ac:dyDescent="0.2">
      <c r="A91" s="186">
        <v>63</v>
      </c>
      <c r="B91" s="189" t="s">
        <v>220</v>
      </c>
      <c r="C91" s="197" t="s">
        <v>239</v>
      </c>
      <c r="D91" s="189" t="s">
        <v>173</v>
      </c>
      <c r="E91" s="228" t="s">
        <v>248</v>
      </c>
      <c r="F91" s="215"/>
      <c r="G91" s="197" t="s">
        <v>183</v>
      </c>
      <c r="H91" s="198">
        <v>42348</v>
      </c>
      <c r="I91" s="216"/>
      <c r="J91" s="216"/>
      <c r="K91" s="217"/>
      <c r="L91" s="217"/>
      <c r="M91" s="217"/>
      <c r="N91" s="228" t="s">
        <v>129</v>
      </c>
      <c r="O91" s="193">
        <v>1</v>
      </c>
      <c r="P91" s="390" t="s">
        <v>482</v>
      </c>
      <c r="Q91" s="213"/>
    </row>
    <row r="92" spans="1:17" s="196" customFormat="1" ht="17.25" customHeight="1" x14ac:dyDescent="0.2">
      <c r="A92" s="186">
        <v>64</v>
      </c>
      <c r="B92" s="189" t="s">
        <v>255</v>
      </c>
      <c r="C92" s="197" t="s">
        <v>271</v>
      </c>
      <c r="D92" s="189" t="s">
        <v>99</v>
      </c>
      <c r="E92" s="228" t="s">
        <v>247</v>
      </c>
      <c r="F92" s="215"/>
      <c r="G92" s="197" t="s">
        <v>183</v>
      </c>
      <c r="H92" s="198">
        <v>40893</v>
      </c>
      <c r="I92" s="216"/>
      <c r="J92" s="216"/>
      <c r="K92" s="217"/>
      <c r="L92" s="217"/>
      <c r="M92" s="217"/>
      <c r="N92" s="228" t="s">
        <v>128</v>
      </c>
      <c r="O92" s="193">
        <v>1</v>
      </c>
      <c r="P92" s="390" t="s">
        <v>411</v>
      </c>
      <c r="Q92" s="213"/>
    </row>
    <row r="93" spans="1:17" s="196" customFormat="1" ht="17.25" customHeight="1" x14ac:dyDescent="0.2">
      <c r="A93" s="186">
        <v>65</v>
      </c>
      <c r="B93" s="189" t="s">
        <v>256</v>
      </c>
      <c r="C93" s="197" t="s">
        <v>272</v>
      </c>
      <c r="D93" s="189" t="s">
        <v>98</v>
      </c>
      <c r="E93" s="264" t="s">
        <v>581</v>
      </c>
      <c r="F93" s="215"/>
      <c r="G93" s="197" t="s">
        <v>183</v>
      </c>
      <c r="H93" s="198">
        <v>41761</v>
      </c>
      <c r="I93" s="216"/>
      <c r="J93" s="216"/>
      <c r="K93" s="217"/>
      <c r="L93" s="217"/>
      <c r="M93" s="217"/>
      <c r="N93" s="228" t="s">
        <v>128</v>
      </c>
      <c r="O93" s="193">
        <v>1</v>
      </c>
      <c r="P93" s="390" t="s">
        <v>482</v>
      </c>
      <c r="Q93" s="213"/>
    </row>
    <row r="94" spans="1:17" s="196" customFormat="1" ht="17.25" customHeight="1" x14ac:dyDescent="0.2">
      <c r="A94" s="186">
        <v>66</v>
      </c>
      <c r="B94" s="189" t="s">
        <v>259</v>
      </c>
      <c r="C94" s="197" t="s">
        <v>277</v>
      </c>
      <c r="D94" s="189" t="s">
        <v>98</v>
      </c>
      <c r="E94" s="264" t="s">
        <v>581</v>
      </c>
      <c r="F94" s="215"/>
      <c r="G94" s="197" t="s">
        <v>183</v>
      </c>
      <c r="H94" s="198">
        <v>38687</v>
      </c>
      <c r="I94" s="216"/>
      <c r="J94" s="216"/>
      <c r="K94" s="217"/>
      <c r="L94" s="217"/>
      <c r="M94" s="217"/>
      <c r="N94" s="228" t="s">
        <v>128</v>
      </c>
      <c r="O94" s="193">
        <v>1</v>
      </c>
      <c r="P94" s="390" t="s">
        <v>485</v>
      </c>
      <c r="Q94" s="213"/>
    </row>
    <row r="95" spans="1:17" s="196" customFormat="1" ht="17.25" customHeight="1" x14ac:dyDescent="0.2">
      <c r="A95" s="186">
        <v>67</v>
      </c>
      <c r="B95" s="189" t="s">
        <v>260</v>
      </c>
      <c r="C95" s="197" t="s">
        <v>278</v>
      </c>
      <c r="D95" s="189" t="s">
        <v>104</v>
      </c>
      <c r="E95" s="264" t="s">
        <v>581</v>
      </c>
      <c r="F95" s="215"/>
      <c r="G95" s="197" t="s">
        <v>186</v>
      </c>
      <c r="H95" s="198">
        <v>41309</v>
      </c>
      <c r="I95" s="216"/>
      <c r="J95" s="216"/>
      <c r="K95" s="217"/>
      <c r="L95" s="217"/>
      <c r="M95" s="217"/>
      <c r="N95" s="228" t="s">
        <v>128</v>
      </c>
      <c r="O95" s="193">
        <v>1</v>
      </c>
      <c r="P95" s="390" t="s">
        <v>482</v>
      </c>
      <c r="Q95" s="213"/>
    </row>
    <row r="96" spans="1:17" s="196" customFormat="1" ht="17.25" customHeight="1" x14ac:dyDescent="0.2">
      <c r="A96" s="186">
        <v>68</v>
      </c>
      <c r="B96" s="189" t="s">
        <v>260</v>
      </c>
      <c r="C96" s="197" t="s">
        <v>278</v>
      </c>
      <c r="D96" s="189" t="s">
        <v>104</v>
      </c>
      <c r="E96" s="264" t="s">
        <v>581</v>
      </c>
      <c r="F96" s="215"/>
      <c r="G96" s="197" t="s">
        <v>186</v>
      </c>
      <c r="H96" s="198">
        <v>41309</v>
      </c>
      <c r="I96" s="216"/>
      <c r="J96" s="216"/>
      <c r="K96" s="217"/>
      <c r="L96" s="217"/>
      <c r="M96" s="217"/>
      <c r="N96" s="228" t="s">
        <v>128</v>
      </c>
      <c r="O96" s="193">
        <v>1</v>
      </c>
      <c r="P96" s="390" t="s">
        <v>482</v>
      </c>
      <c r="Q96" s="213"/>
    </row>
    <row r="97" spans="1:17" s="196" customFormat="1" ht="17.25" customHeight="1" x14ac:dyDescent="0.2">
      <c r="A97" s="186">
        <v>69</v>
      </c>
      <c r="B97" s="189" t="s">
        <v>260</v>
      </c>
      <c r="C97" s="197" t="s">
        <v>278</v>
      </c>
      <c r="D97" s="189" t="s">
        <v>104</v>
      </c>
      <c r="E97" s="264" t="s">
        <v>581</v>
      </c>
      <c r="F97" s="215"/>
      <c r="G97" s="197" t="s">
        <v>186</v>
      </c>
      <c r="H97" s="198">
        <v>41309</v>
      </c>
      <c r="I97" s="216"/>
      <c r="J97" s="216"/>
      <c r="K97" s="217"/>
      <c r="L97" s="217"/>
      <c r="M97" s="217"/>
      <c r="N97" s="228" t="s">
        <v>128</v>
      </c>
      <c r="O97" s="193">
        <v>1</v>
      </c>
      <c r="P97" s="390" t="s">
        <v>482</v>
      </c>
      <c r="Q97" s="213"/>
    </row>
    <row r="98" spans="1:17" s="196" customFormat="1" ht="17.25" customHeight="1" x14ac:dyDescent="0.2">
      <c r="A98" s="186">
        <v>70</v>
      </c>
      <c r="B98" s="189" t="s">
        <v>260</v>
      </c>
      <c r="C98" s="197" t="s">
        <v>278</v>
      </c>
      <c r="D98" s="189" t="s">
        <v>104</v>
      </c>
      <c r="E98" s="264" t="s">
        <v>581</v>
      </c>
      <c r="F98" s="215"/>
      <c r="G98" s="197" t="s">
        <v>186</v>
      </c>
      <c r="H98" s="198">
        <v>41309</v>
      </c>
      <c r="I98" s="216"/>
      <c r="J98" s="216"/>
      <c r="K98" s="217"/>
      <c r="L98" s="217"/>
      <c r="M98" s="217"/>
      <c r="N98" s="228" t="s">
        <v>128</v>
      </c>
      <c r="O98" s="193">
        <v>1</v>
      </c>
      <c r="P98" s="390" t="s">
        <v>482</v>
      </c>
      <c r="Q98" s="213"/>
    </row>
    <row r="99" spans="1:17" s="196" customFormat="1" ht="17.25" customHeight="1" x14ac:dyDescent="0.2">
      <c r="A99" s="186">
        <v>71</v>
      </c>
      <c r="B99" s="189" t="s">
        <v>260</v>
      </c>
      <c r="C99" s="197" t="s">
        <v>278</v>
      </c>
      <c r="D99" s="189" t="s">
        <v>104</v>
      </c>
      <c r="E99" s="264" t="s">
        <v>581</v>
      </c>
      <c r="F99" s="215"/>
      <c r="G99" s="197" t="s">
        <v>186</v>
      </c>
      <c r="H99" s="198">
        <v>41309</v>
      </c>
      <c r="I99" s="216"/>
      <c r="J99" s="216"/>
      <c r="K99" s="217"/>
      <c r="L99" s="217"/>
      <c r="M99" s="217"/>
      <c r="N99" s="228" t="s">
        <v>128</v>
      </c>
      <c r="O99" s="193">
        <v>1</v>
      </c>
      <c r="P99" s="390" t="s">
        <v>482</v>
      </c>
      <c r="Q99" s="213"/>
    </row>
    <row r="100" spans="1:17" s="196" customFormat="1" ht="17.25" customHeight="1" x14ac:dyDescent="0.2">
      <c r="A100" s="186">
        <v>72</v>
      </c>
      <c r="B100" s="189" t="s">
        <v>260</v>
      </c>
      <c r="C100" s="197" t="s">
        <v>278</v>
      </c>
      <c r="D100" s="189" t="s">
        <v>104</v>
      </c>
      <c r="E100" s="264" t="s">
        <v>581</v>
      </c>
      <c r="F100" s="215"/>
      <c r="G100" s="197" t="s">
        <v>186</v>
      </c>
      <c r="H100" s="198">
        <v>41309</v>
      </c>
      <c r="I100" s="216"/>
      <c r="J100" s="216"/>
      <c r="K100" s="217"/>
      <c r="L100" s="217"/>
      <c r="M100" s="217"/>
      <c r="N100" s="228" t="s">
        <v>128</v>
      </c>
      <c r="O100" s="193">
        <v>1</v>
      </c>
      <c r="P100" s="390" t="s">
        <v>482</v>
      </c>
      <c r="Q100" s="213"/>
    </row>
    <row r="101" spans="1:17" s="196" customFormat="1" ht="17.25" customHeight="1" x14ac:dyDescent="0.2">
      <c r="A101" s="186">
        <v>73</v>
      </c>
      <c r="B101" s="189" t="s">
        <v>260</v>
      </c>
      <c r="C101" s="197" t="s">
        <v>278</v>
      </c>
      <c r="D101" s="189" t="s">
        <v>104</v>
      </c>
      <c r="E101" s="264" t="s">
        <v>581</v>
      </c>
      <c r="F101" s="215"/>
      <c r="G101" s="197" t="s">
        <v>186</v>
      </c>
      <c r="H101" s="198">
        <v>41309</v>
      </c>
      <c r="I101" s="216"/>
      <c r="J101" s="216"/>
      <c r="K101" s="217"/>
      <c r="L101" s="217"/>
      <c r="M101" s="217"/>
      <c r="N101" s="228" t="s">
        <v>128</v>
      </c>
      <c r="O101" s="193">
        <v>1</v>
      </c>
      <c r="P101" s="390" t="s">
        <v>482</v>
      </c>
      <c r="Q101" s="213"/>
    </row>
    <row r="102" spans="1:17" s="196" customFormat="1" ht="17.25" customHeight="1" x14ac:dyDescent="0.2">
      <c r="A102" s="186">
        <v>74</v>
      </c>
      <c r="B102" s="189" t="s">
        <v>260</v>
      </c>
      <c r="C102" s="197" t="s">
        <v>278</v>
      </c>
      <c r="D102" s="189" t="s">
        <v>104</v>
      </c>
      <c r="E102" s="264" t="s">
        <v>581</v>
      </c>
      <c r="F102" s="215"/>
      <c r="G102" s="197" t="s">
        <v>186</v>
      </c>
      <c r="H102" s="198">
        <v>41309</v>
      </c>
      <c r="I102" s="216"/>
      <c r="J102" s="216"/>
      <c r="K102" s="217"/>
      <c r="L102" s="217"/>
      <c r="M102" s="217"/>
      <c r="N102" s="228" t="s">
        <v>128</v>
      </c>
      <c r="O102" s="193">
        <v>1</v>
      </c>
      <c r="P102" s="390" t="s">
        <v>482</v>
      </c>
      <c r="Q102" s="213"/>
    </row>
    <row r="103" spans="1:17" s="196" customFormat="1" ht="17.25" customHeight="1" x14ac:dyDescent="0.2">
      <c r="A103" s="186">
        <v>75</v>
      </c>
      <c r="B103" s="189" t="s">
        <v>261</v>
      </c>
      <c r="C103" s="197" t="s">
        <v>43</v>
      </c>
      <c r="D103" s="189" t="s">
        <v>99</v>
      </c>
      <c r="E103" s="264" t="s">
        <v>581</v>
      </c>
      <c r="F103" s="215"/>
      <c r="G103" s="197" t="s">
        <v>126</v>
      </c>
      <c r="H103" s="198">
        <v>40289</v>
      </c>
      <c r="I103" s="216"/>
      <c r="J103" s="216"/>
      <c r="K103" s="217"/>
      <c r="L103" s="217"/>
      <c r="M103" s="217"/>
      <c r="N103" s="228" t="s">
        <v>128</v>
      </c>
      <c r="O103" s="193">
        <v>1</v>
      </c>
      <c r="P103" s="390" t="s">
        <v>482</v>
      </c>
      <c r="Q103" s="213"/>
    </row>
    <row r="104" spans="1:17" s="196" customFormat="1" ht="17.25" customHeight="1" x14ac:dyDescent="0.2">
      <c r="A104" s="186">
        <v>76</v>
      </c>
      <c r="B104" s="189" t="s">
        <v>261</v>
      </c>
      <c r="C104" s="197" t="s">
        <v>43</v>
      </c>
      <c r="D104" s="189" t="s">
        <v>99</v>
      </c>
      <c r="E104" s="264" t="s">
        <v>581</v>
      </c>
      <c r="F104" s="215"/>
      <c r="G104" s="197" t="s">
        <v>126</v>
      </c>
      <c r="H104" s="198">
        <v>40289</v>
      </c>
      <c r="I104" s="216"/>
      <c r="J104" s="216"/>
      <c r="K104" s="217"/>
      <c r="L104" s="217"/>
      <c r="M104" s="217"/>
      <c r="N104" s="228" t="s">
        <v>128</v>
      </c>
      <c r="O104" s="193">
        <v>1</v>
      </c>
      <c r="P104" s="390" t="s">
        <v>482</v>
      </c>
      <c r="Q104" s="213"/>
    </row>
    <row r="105" spans="1:17" s="196" customFormat="1" ht="17.25" customHeight="1" x14ac:dyDescent="0.2">
      <c r="A105" s="186">
        <v>77</v>
      </c>
      <c r="B105" s="189" t="s">
        <v>262</v>
      </c>
      <c r="C105" s="197" t="s">
        <v>279</v>
      </c>
      <c r="D105" s="189" t="s">
        <v>98</v>
      </c>
      <c r="E105" s="228" t="s">
        <v>568</v>
      </c>
      <c r="F105" s="215"/>
      <c r="G105" s="197" t="s">
        <v>126</v>
      </c>
      <c r="H105" s="198">
        <v>38687</v>
      </c>
      <c r="I105" s="216"/>
      <c r="J105" s="216"/>
      <c r="K105" s="217"/>
      <c r="L105" s="217"/>
      <c r="M105" s="217"/>
      <c r="N105" s="228" t="s">
        <v>128</v>
      </c>
      <c r="O105" s="193">
        <v>1</v>
      </c>
      <c r="P105" s="390" t="s">
        <v>485</v>
      </c>
      <c r="Q105" s="213"/>
    </row>
    <row r="106" spans="1:17" s="196" customFormat="1" ht="17.25" customHeight="1" x14ac:dyDescent="0.2">
      <c r="A106" s="186">
        <v>78</v>
      </c>
      <c r="B106" s="189" t="s">
        <v>263</v>
      </c>
      <c r="C106" s="197" t="s">
        <v>280</v>
      </c>
      <c r="D106" s="189" t="s">
        <v>104</v>
      </c>
      <c r="E106" s="228" t="s">
        <v>569</v>
      </c>
      <c r="F106" s="215"/>
      <c r="G106" s="197" t="s">
        <v>186</v>
      </c>
      <c r="H106" s="198">
        <v>41309</v>
      </c>
      <c r="I106" s="216"/>
      <c r="J106" s="216"/>
      <c r="K106" s="217"/>
      <c r="L106" s="217"/>
      <c r="M106" s="217"/>
      <c r="N106" s="228" t="s">
        <v>128</v>
      </c>
      <c r="O106" s="193">
        <v>1</v>
      </c>
      <c r="P106" s="390" t="s">
        <v>485</v>
      </c>
      <c r="Q106" s="213"/>
    </row>
    <row r="107" spans="1:17" s="196" customFormat="1" ht="17.25" customHeight="1" x14ac:dyDescent="0.2">
      <c r="A107" s="186">
        <v>79</v>
      </c>
      <c r="B107" s="189" t="s">
        <v>263</v>
      </c>
      <c r="C107" s="197" t="s">
        <v>280</v>
      </c>
      <c r="D107" s="189" t="s">
        <v>104</v>
      </c>
      <c r="E107" s="228" t="s">
        <v>569</v>
      </c>
      <c r="F107" s="215"/>
      <c r="G107" s="197" t="s">
        <v>186</v>
      </c>
      <c r="H107" s="198">
        <v>41309</v>
      </c>
      <c r="I107" s="216"/>
      <c r="J107" s="216"/>
      <c r="K107" s="217"/>
      <c r="L107" s="217"/>
      <c r="M107" s="217"/>
      <c r="N107" s="228" t="s">
        <v>128</v>
      </c>
      <c r="O107" s="193">
        <v>1</v>
      </c>
      <c r="P107" s="390" t="s">
        <v>485</v>
      </c>
      <c r="Q107" s="213"/>
    </row>
    <row r="108" spans="1:17" s="196" customFormat="1" ht="17.25" customHeight="1" x14ac:dyDescent="0.2">
      <c r="A108" s="186">
        <v>80</v>
      </c>
      <c r="B108" s="189" t="s">
        <v>263</v>
      </c>
      <c r="C108" s="197" t="s">
        <v>280</v>
      </c>
      <c r="D108" s="189" t="s">
        <v>104</v>
      </c>
      <c r="E108" s="228" t="s">
        <v>569</v>
      </c>
      <c r="F108" s="215"/>
      <c r="G108" s="197" t="s">
        <v>186</v>
      </c>
      <c r="H108" s="198">
        <v>41309</v>
      </c>
      <c r="I108" s="216"/>
      <c r="J108" s="216"/>
      <c r="K108" s="217"/>
      <c r="L108" s="217"/>
      <c r="M108" s="217"/>
      <c r="N108" s="228" t="s">
        <v>128</v>
      </c>
      <c r="O108" s="193">
        <v>1</v>
      </c>
      <c r="P108" s="390" t="s">
        <v>485</v>
      </c>
      <c r="Q108" s="213"/>
    </row>
    <row r="109" spans="1:17" s="196" customFormat="1" ht="17.25" customHeight="1" x14ac:dyDescent="0.2">
      <c r="A109" s="186">
        <v>81</v>
      </c>
      <c r="B109" s="189" t="s">
        <v>263</v>
      </c>
      <c r="C109" s="197" t="s">
        <v>280</v>
      </c>
      <c r="D109" s="189" t="s">
        <v>104</v>
      </c>
      <c r="E109" s="228" t="s">
        <v>569</v>
      </c>
      <c r="F109" s="215"/>
      <c r="G109" s="197" t="s">
        <v>186</v>
      </c>
      <c r="H109" s="198">
        <v>41309</v>
      </c>
      <c r="I109" s="216"/>
      <c r="J109" s="216"/>
      <c r="K109" s="217"/>
      <c r="L109" s="217"/>
      <c r="M109" s="217"/>
      <c r="N109" s="228" t="s">
        <v>128</v>
      </c>
      <c r="O109" s="193">
        <v>1</v>
      </c>
      <c r="P109" s="390" t="s">
        <v>485</v>
      </c>
      <c r="Q109" s="213"/>
    </row>
    <row r="110" spans="1:17" s="196" customFormat="1" ht="17.25" customHeight="1" x14ac:dyDescent="0.2">
      <c r="A110" s="186">
        <v>82</v>
      </c>
      <c r="B110" s="189" t="s">
        <v>263</v>
      </c>
      <c r="C110" s="197" t="s">
        <v>280</v>
      </c>
      <c r="D110" s="189" t="s">
        <v>104</v>
      </c>
      <c r="E110" s="228" t="s">
        <v>569</v>
      </c>
      <c r="F110" s="215"/>
      <c r="G110" s="197" t="s">
        <v>186</v>
      </c>
      <c r="H110" s="198">
        <v>41309</v>
      </c>
      <c r="I110" s="216"/>
      <c r="J110" s="216"/>
      <c r="K110" s="217"/>
      <c r="L110" s="217"/>
      <c r="M110" s="217"/>
      <c r="N110" s="228" t="s">
        <v>128</v>
      </c>
      <c r="O110" s="193">
        <v>1</v>
      </c>
      <c r="P110" s="390" t="s">
        <v>485</v>
      </c>
      <c r="Q110" s="213"/>
    </row>
    <row r="111" spans="1:17" s="196" customFormat="1" ht="17.25" customHeight="1" x14ac:dyDescent="0.2">
      <c r="A111" s="186">
        <v>83</v>
      </c>
      <c r="B111" s="189" t="s">
        <v>263</v>
      </c>
      <c r="C111" s="197" t="s">
        <v>280</v>
      </c>
      <c r="D111" s="189" t="s">
        <v>104</v>
      </c>
      <c r="E111" s="228" t="s">
        <v>569</v>
      </c>
      <c r="F111" s="215"/>
      <c r="G111" s="197" t="s">
        <v>186</v>
      </c>
      <c r="H111" s="198">
        <v>41309</v>
      </c>
      <c r="I111" s="216"/>
      <c r="J111" s="216"/>
      <c r="K111" s="217"/>
      <c r="L111" s="217"/>
      <c r="M111" s="217"/>
      <c r="N111" s="228" t="s">
        <v>128</v>
      </c>
      <c r="O111" s="193">
        <v>1</v>
      </c>
      <c r="P111" s="390" t="s">
        <v>485</v>
      </c>
      <c r="Q111" s="213"/>
    </row>
    <row r="112" spans="1:17" s="196" customFormat="1" ht="17.25" customHeight="1" x14ac:dyDescent="0.2">
      <c r="A112" s="186">
        <v>84</v>
      </c>
      <c r="B112" s="189" t="s">
        <v>263</v>
      </c>
      <c r="C112" s="197" t="s">
        <v>280</v>
      </c>
      <c r="D112" s="189" t="s">
        <v>104</v>
      </c>
      <c r="E112" s="228" t="s">
        <v>569</v>
      </c>
      <c r="F112" s="215"/>
      <c r="G112" s="197" t="s">
        <v>186</v>
      </c>
      <c r="H112" s="198">
        <v>41309</v>
      </c>
      <c r="I112" s="216"/>
      <c r="J112" s="216"/>
      <c r="K112" s="217"/>
      <c r="L112" s="217"/>
      <c r="M112" s="217"/>
      <c r="N112" s="228" t="s">
        <v>128</v>
      </c>
      <c r="O112" s="193">
        <v>1</v>
      </c>
      <c r="P112" s="390" t="s">
        <v>485</v>
      </c>
      <c r="Q112" s="213"/>
    </row>
    <row r="113" spans="1:19" s="196" customFormat="1" ht="17.25" customHeight="1" x14ac:dyDescent="0.2">
      <c r="A113" s="186">
        <v>85</v>
      </c>
      <c r="B113" s="189" t="s">
        <v>263</v>
      </c>
      <c r="C113" s="197" t="s">
        <v>280</v>
      </c>
      <c r="D113" s="189" t="s">
        <v>104</v>
      </c>
      <c r="E113" s="228" t="s">
        <v>569</v>
      </c>
      <c r="F113" s="215"/>
      <c r="G113" s="197" t="s">
        <v>186</v>
      </c>
      <c r="H113" s="198">
        <v>41309</v>
      </c>
      <c r="I113" s="216"/>
      <c r="J113" s="216"/>
      <c r="K113" s="217"/>
      <c r="L113" s="217"/>
      <c r="M113" s="217"/>
      <c r="N113" s="228" t="s">
        <v>128</v>
      </c>
      <c r="O113" s="193">
        <v>1</v>
      </c>
      <c r="P113" s="390" t="s">
        <v>485</v>
      </c>
      <c r="Q113" s="213"/>
    </row>
    <row r="114" spans="1:19" s="196" customFormat="1" ht="17.25" customHeight="1" x14ac:dyDescent="0.2">
      <c r="A114" s="186">
        <v>86</v>
      </c>
      <c r="B114" s="189" t="s">
        <v>264</v>
      </c>
      <c r="C114" s="197" t="s">
        <v>281</v>
      </c>
      <c r="D114" s="189" t="s">
        <v>106</v>
      </c>
      <c r="E114" s="264" t="s">
        <v>581</v>
      </c>
      <c r="F114" s="215"/>
      <c r="G114" s="197" t="s">
        <v>289</v>
      </c>
      <c r="H114" s="198">
        <v>41963</v>
      </c>
      <c r="I114" s="216"/>
      <c r="J114" s="216"/>
      <c r="K114" s="217"/>
      <c r="L114" s="217"/>
      <c r="M114" s="217"/>
      <c r="N114" s="228" t="s">
        <v>290</v>
      </c>
      <c r="O114" s="193">
        <v>1</v>
      </c>
      <c r="P114" s="390" t="s">
        <v>485</v>
      </c>
      <c r="Q114" s="213"/>
    </row>
    <row r="115" spans="1:19" s="196" customFormat="1" ht="17.25" customHeight="1" x14ac:dyDescent="0.2">
      <c r="A115" s="186">
        <v>87</v>
      </c>
      <c r="B115" s="189" t="s">
        <v>264</v>
      </c>
      <c r="C115" s="197" t="s">
        <v>281</v>
      </c>
      <c r="D115" s="189" t="s">
        <v>106</v>
      </c>
      <c r="E115" s="264" t="s">
        <v>581</v>
      </c>
      <c r="F115" s="215"/>
      <c r="G115" s="197" t="s">
        <v>289</v>
      </c>
      <c r="H115" s="198">
        <v>41963</v>
      </c>
      <c r="I115" s="216"/>
      <c r="J115" s="216"/>
      <c r="K115" s="217"/>
      <c r="L115" s="217"/>
      <c r="M115" s="217"/>
      <c r="N115" s="228" t="s">
        <v>290</v>
      </c>
      <c r="O115" s="193">
        <v>1</v>
      </c>
      <c r="P115" s="390" t="s">
        <v>482</v>
      </c>
      <c r="Q115" s="213"/>
    </row>
    <row r="116" spans="1:19" s="196" customFormat="1" ht="17.25" customHeight="1" x14ac:dyDescent="0.2">
      <c r="A116" s="186">
        <v>88</v>
      </c>
      <c r="B116" s="189" t="s">
        <v>264</v>
      </c>
      <c r="C116" s="197" t="s">
        <v>281</v>
      </c>
      <c r="D116" s="189" t="s">
        <v>106</v>
      </c>
      <c r="E116" s="264" t="s">
        <v>581</v>
      </c>
      <c r="F116" s="215"/>
      <c r="G116" s="197" t="s">
        <v>289</v>
      </c>
      <c r="H116" s="198">
        <v>41963</v>
      </c>
      <c r="I116" s="216"/>
      <c r="J116" s="216"/>
      <c r="K116" s="217"/>
      <c r="L116" s="217"/>
      <c r="M116" s="217"/>
      <c r="N116" s="228" t="s">
        <v>290</v>
      </c>
      <c r="O116" s="193">
        <v>1</v>
      </c>
      <c r="P116" s="390" t="s">
        <v>482</v>
      </c>
      <c r="Q116" s="213"/>
    </row>
    <row r="117" spans="1:19" s="196" customFormat="1" ht="17.25" customHeight="1" x14ac:dyDescent="0.2">
      <c r="A117" s="186">
        <v>89</v>
      </c>
      <c r="B117" s="189" t="s">
        <v>264</v>
      </c>
      <c r="C117" s="197" t="s">
        <v>281</v>
      </c>
      <c r="D117" s="189" t="s">
        <v>106</v>
      </c>
      <c r="E117" s="264" t="s">
        <v>581</v>
      </c>
      <c r="F117" s="215"/>
      <c r="G117" s="197" t="s">
        <v>289</v>
      </c>
      <c r="H117" s="198">
        <v>41963</v>
      </c>
      <c r="I117" s="216"/>
      <c r="J117" s="216"/>
      <c r="K117" s="217"/>
      <c r="L117" s="217"/>
      <c r="M117" s="217"/>
      <c r="N117" s="228" t="s">
        <v>290</v>
      </c>
      <c r="O117" s="193">
        <v>1</v>
      </c>
      <c r="P117" s="390" t="s">
        <v>482</v>
      </c>
      <c r="Q117" s="213"/>
    </row>
    <row r="118" spans="1:19" s="196" customFormat="1" ht="17.25" customHeight="1" x14ac:dyDescent="0.2">
      <c r="A118" s="186">
        <v>90</v>
      </c>
      <c r="B118" s="189" t="s">
        <v>264</v>
      </c>
      <c r="C118" s="197" t="s">
        <v>281</v>
      </c>
      <c r="D118" s="189" t="s">
        <v>106</v>
      </c>
      <c r="E118" s="264" t="s">
        <v>581</v>
      </c>
      <c r="F118" s="215"/>
      <c r="G118" s="197" t="s">
        <v>289</v>
      </c>
      <c r="H118" s="198">
        <v>41963</v>
      </c>
      <c r="I118" s="216"/>
      <c r="J118" s="216"/>
      <c r="K118" s="217"/>
      <c r="L118" s="217"/>
      <c r="M118" s="217"/>
      <c r="N118" s="228" t="s">
        <v>290</v>
      </c>
      <c r="O118" s="193">
        <v>1</v>
      </c>
      <c r="P118" s="390" t="s">
        <v>482</v>
      </c>
      <c r="Q118" s="213"/>
    </row>
    <row r="119" spans="1:19" s="196" customFormat="1" ht="17.25" customHeight="1" x14ac:dyDescent="0.2">
      <c r="A119" s="186">
        <v>91</v>
      </c>
      <c r="B119" s="189" t="s">
        <v>264</v>
      </c>
      <c r="C119" s="197" t="s">
        <v>281</v>
      </c>
      <c r="D119" s="189" t="s">
        <v>106</v>
      </c>
      <c r="E119" s="264" t="s">
        <v>581</v>
      </c>
      <c r="F119" s="215"/>
      <c r="G119" s="197" t="s">
        <v>289</v>
      </c>
      <c r="H119" s="198">
        <v>41963</v>
      </c>
      <c r="I119" s="216"/>
      <c r="J119" s="216"/>
      <c r="K119" s="217"/>
      <c r="L119" s="217"/>
      <c r="M119" s="217"/>
      <c r="N119" s="228" t="s">
        <v>290</v>
      </c>
      <c r="O119" s="193">
        <v>1</v>
      </c>
      <c r="P119" s="390" t="s">
        <v>482</v>
      </c>
      <c r="Q119" s="213"/>
    </row>
    <row r="120" spans="1:19" s="196" customFormat="1" ht="17.25" customHeight="1" x14ac:dyDescent="0.2">
      <c r="A120" s="186">
        <v>92</v>
      </c>
      <c r="B120" s="189" t="s">
        <v>189</v>
      </c>
      <c r="C120" s="197" t="s">
        <v>200</v>
      </c>
      <c r="D120" s="189" t="s">
        <v>98</v>
      </c>
      <c r="E120" s="228" t="s">
        <v>382</v>
      </c>
      <c r="F120" s="215"/>
      <c r="G120" s="197" t="s">
        <v>289</v>
      </c>
      <c r="H120" s="198">
        <v>30682</v>
      </c>
      <c r="I120" s="216"/>
      <c r="J120" s="216"/>
      <c r="K120" s="217"/>
      <c r="L120" s="217"/>
      <c r="M120" s="217"/>
      <c r="N120" s="228" t="s">
        <v>128</v>
      </c>
      <c r="O120" s="193">
        <v>1</v>
      </c>
      <c r="P120" s="390" t="s">
        <v>411</v>
      </c>
      <c r="Q120" s="219"/>
    </row>
    <row r="121" spans="1:19" s="196" customFormat="1" ht="17.25" customHeight="1" thickBot="1" x14ac:dyDescent="0.25">
      <c r="A121" s="186">
        <v>93</v>
      </c>
      <c r="B121" s="243" t="s">
        <v>156</v>
      </c>
      <c r="C121" s="244" t="s">
        <v>132</v>
      </c>
      <c r="D121" s="243" t="s">
        <v>100</v>
      </c>
      <c r="E121" s="264" t="s">
        <v>581</v>
      </c>
      <c r="F121" s="215"/>
      <c r="G121" s="197" t="s">
        <v>126</v>
      </c>
      <c r="H121" s="255">
        <v>36161</v>
      </c>
      <c r="I121" s="256"/>
      <c r="J121" s="256"/>
      <c r="K121" s="257"/>
      <c r="L121" s="257"/>
      <c r="M121" s="257"/>
      <c r="N121" s="258" t="s">
        <v>128</v>
      </c>
      <c r="O121" s="259">
        <v>1</v>
      </c>
      <c r="P121" s="407" t="s">
        <v>482</v>
      </c>
      <c r="Q121" s="261"/>
      <c r="R121" s="246"/>
    </row>
    <row r="122" spans="1:19" s="196" customFormat="1" ht="17.25" customHeight="1" x14ac:dyDescent="0.2">
      <c r="A122" s="186">
        <v>94</v>
      </c>
      <c r="B122" s="247" t="s">
        <v>97</v>
      </c>
      <c r="C122" s="239" t="s">
        <v>124</v>
      </c>
      <c r="D122" s="247" t="s">
        <v>102</v>
      </c>
      <c r="E122" s="264" t="s">
        <v>581</v>
      </c>
      <c r="F122" s="189"/>
      <c r="G122" s="197" t="s">
        <v>126</v>
      </c>
      <c r="H122" s="249">
        <v>32874</v>
      </c>
      <c r="I122" s="250"/>
      <c r="J122" s="250"/>
      <c r="K122" s="251"/>
      <c r="L122" s="251"/>
      <c r="M122" s="251"/>
      <c r="N122" s="252" t="s">
        <v>128</v>
      </c>
      <c r="O122" s="253">
        <v>1</v>
      </c>
      <c r="P122" s="409" t="s">
        <v>482</v>
      </c>
      <c r="Q122" s="260"/>
      <c r="S122" s="196" t="s">
        <v>365</v>
      </c>
    </row>
    <row r="123" spans="1:19" s="196" customFormat="1" ht="17.25" customHeight="1" x14ac:dyDescent="0.2">
      <c r="A123" s="186">
        <v>95</v>
      </c>
      <c r="B123" s="247" t="s">
        <v>97</v>
      </c>
      <c r="C123" s="239" t="s">
        <v>124</v>
      </c>
      <c r="D123" s="247" t="s">
        <v>102</v>
      </c>
      <c r="E123" s="264" t="s">
        <v>581</v>
      </c>
      <c r="F123" s="189"/>
      <c r="G123" s="197" t="s">
        <v>126</v>
      </c>
      <c r="H123" s="249">
        <v>32874</v>
      </c>
      <c r="I123" s="250"/>
      <c r="J123" s="250"/>
      <c r="K123" s="251"/>
      <c r="L123" s="251"/>
      <c r="M123" s="251"/>
      <c r="N123" s="252" t="s">
        <v>128</v>
      </c>
      <c r="O123" s="253">
        <v>1</v>
      </c>
      <c r="P123" s="409" t="s">
        <v>482</v>
      </c>
      <c r="Q123" s="260"/>
    </row>
    <row r="124" spans="1:19" s="196" customFormat="1" ht="17.25" customHeight="1" x14ac:dyDescent="0.2">
      <c r="A124" s="186">
        <v>96</v>
      </c>
      <c r="B124" s="247" t="s">
        <v>97</v>
      </c>
      <c r="C124" s="239" t="s">
        <v>124</v>
      </c>
      <c r="D124" s="247" t="s">
        <v>102</v>
      </c>
      <c r="E124" s="264" t="s">
        <v>581</v>
      </c>
      <c r="F124" s="189"/>
      <c r="G124" s="197" t="s">
        <v>126</v>
      </c>
      <c r="H124" s="249">
        <v>32874</v>
      </c>
      <c r="I124" s="250"/>
      <c r="J124" s="250"/>
      <c r="K124" s="251"/>
      <c r="L124" s="251"/>
      <c r="M124" s="251"/>
      <c r="N124" s="252" t="s">
        <v>128</v>
      </c>
      <c r="O124" s="253">
        <v>1</v>
      </c>
      <c r="P124" s="409" t="s">
        <v>482</v>
      </c>
      <c r="Q124" s="260"/>
    </row>
    <row r="125" spans="1:19" s="196" customFormat="1" ht="17.25" customHeight="1" x14ac:dyDescent="0.2">
      <c r="A125" s="186">
        <v>97</v>
      </c>
      <c r="B125" s="247" t="s">
        <v>97</v>
      </c>
      <c r="C125" s="239" t="s">
        <v>124</v>
      </c>
      <c r="D125" s="247" t="s">
        <v>102</v>
      </c>
      <c r="E125" s="264" t="s">
        <v>581</v>
      </c>
      <c r="F125" s="189"/>
      <c r="G125" s="197" t="s">
        <v>126</v>
      </c>
      <c r="H125" s="249">
        <v>32874</v>
      </c>
      <c r="I125" s="250"/>
      <c r="J125" s="250"/>
      <c r="K125" s="251"/>
      <c r="L125" s="251"/>
      <c r="M125" s="251"/>
      <c r="N125" s="252" t="s">
        <v>128</v>
      </c>
      <c r="O125" s="253">
        <v>1</v>
      </c>
      <c r="P125" s="409" t="s">
        <v>482</v>
      </c>
      <c r="Q125" s="260"/>
    </row>
    <row r="126" spans="1:19" s="196" customFormat="1" ht="17.25" customHeight="1" x14ac:dyDescent="0.2">
      <c r="A126" s="186">
        <v>98</v>
      </c>
      <c r="B126" s="247" t="s">
        <v>97</v>
      </c>
      <c r="C126" s="239" t="s">
        <v>124</v>
      </c>
      <c r="D126" s="247" t="s">
        <v>102</v>
      </c>
      <c r="E126" s="264" t="s">
        <v>581</v>
      </c>
      <c r="F126" s="189"/>
      <c r="G126" s="197" t="s">
        <v>126</v>
      </c>
      <c r="H126" s="249">
        <v>32874</v>
      </c>
      <c r="I126" s="250"/>
      <c r="J126" s="250"/>
      <c r="K126" s="251"/>
      <c r="L126" s="251"/>
      <c r="M126" s="251"/>
      <c r="N126" s="252" t="s">
        <v>128</v>
      </c>
      <c r="O126" s="253">
        <v>1</v>
      </c>
      <c r="P126" s="409" t="s">
        <v>482</v>
      </c>
      <c r="Q126" s="260"/>
    </row>
    <row r="127" spans="1:19" s="196" customFormat="1" ht="17.25" customHeight="1" x14ac:dyDescent="0.2">
      <c r="A127" s="186">
        <v>99</v>
      </c>
      <c r="B127" s="189" t="s">
        <v>97</v>
      </c>
      <c r="C127" s="197" t="s">
        <v>124</v>
      </c>
      <c r="D127" s="189" t="s">
        <v>107</v>
      </c>
      <c r="E127" s="264" t="s">
        <v>581</v>
      </c>
      <c r="F127" s="189"/>
      <c r="G127" s="197" t="s">
        <v>126</v>
      </c>
      <c r="H127" s="198">
        <v>32874</v>
      </c>
      <c r="I127" s="216"/>
      <c r="J127" s="216"/>
      <c r="K127" s="217"/>
      <c r="L127" s="217"/>
      <c r="M127" s="217"/>
      <c r="N127" s="228" t="s">
        <v>128</v>
      </c>
      <c r="O127" s="193">
        <v>1</v>
      </c>
      <c r="P127" s="409" t="s">
        <v>482</v>
      </c>
      <c r="Q127" s="213"/>
      <c r="S127" s="196" t="s">
        <v>365</v>
      </c>
    </row>
    <row r="128" spans="1:19" s="196" customFormat="1" ht="17.25" customHeight="1" x14ac:dyDescent="0.2">
      <c r="A128" s="186">
        <v>100</v>
      </c>
      <c r="B128" s="189" t="s">
        <v>97</v>
      </c>
      <c r="C128" s="197" t="s">
        <v>124</v>
      </c>
      <c r="D128" s="189" t="s">
        <v>107</v>
      </c>
      <c r="E128" s="264" t="s">
        <v>581</v>
      </c>
      <c r="F128" s="189"/>
      <c r="G128" s="197" t="s">
        <v>126</v>
      </c>
      <c r="H128" s="198">
        <v>32874</v>
      </c>
      <c r="I128" s="216"/>
      <c r="J128" s="216"/>
      <c r="K128" s="217"/>
      <c r="L128" s="217"/>
      <c r="M128" s="217"/>
      <c r="N128" s="228" t="s">
        <v>128</v>
      </c>
      <c r="O128" s="193">
        <v>1</v>
      </c>
      <c r="P128" s="409" t="s">
        <v>482</v>
      </c>
      <c r="Q128" s="213"/>
    </row>
    <row r="129" spans="1:19" s="196" customFormat="1" ht="17.25" customHeight="1" x14ac:dyDescent="0.2">
      <c r="A129" s="186">
        <v>101</v>
      </c>
      <c r="B129" s="189" t="s">
        <v>97</v>
      </c>
      <c r="C129" s="197" t="s">
        <v>125</v>
      </c>
      <c r="D129" s="189" t="s">
        <v>108</v>
      </c>
      <c r="E129" s="264" t="s">
        <v>581</v>
      </c>
      <c r="F129" s="189"/>
      <c r="G129" s="197" t="s">
        <v>126</v>
      </c>
      <c r="H129" s="198">
        <v>32874</v>
      </c>
      <c r="I129" s="216"/>
      <c r="J129" s="216"/>
      <c r="K129" s="217"/>
      <c r="L129" s="217"/>
      <c r="M129" s="217"/>
      <c r="N129" s="228" t="s">
        <v>128</v>
      </c>
      <c r="O129" s="193">
        <v>1</v>
      </c>
      <c r="P129" s="409" t="s">
        <v>482</v>
      </c>
      <c r="Q129" s="219"/>
      <c r="S129" s="196" t="s">
        <v>365</v>
      </c>
    </row>
    <row r="130" spans="1:19" s="196" customFormat="1" ht="17.25" customHeight="1" x14ac:dyDescent="0.2">
      <c r="A130" s="186">
        <v>102</v>
      </c>
      <c r="B130" s="189" t="s">
        <v>97</v>
      </c>
      <c r="C130" s="197" t="s">
        <v>124</v>
      </c>
      <c r="D130" s="189" t="s">
        <v>110</v>
      </c>
      <c r="E130" s="264" t="s">
        <v>581</v>
      </c>
      <c r="F130" s="189"/>
      <c r="G130" s="197" t="s">
        <v>126</v>
      </c>
      <c r="H130" s="198">
        <v>31778</v>
      </c>
      <c r="I130" s="216"/>
      <c r="J130" s="216"/>
      <c r="K130" s="217"/>
      <c r="L130" s="217"/>
      <c r="M130" s="217"/>
      <c r="N130" s="228" t="s">
        <v>128</v>
      </c>
      <c r="O130" s="193">
        <v>1</v>
      </c>
      <c r="P130" s="409" t="s">
        <v>482</v>
      </c>
      <c r="Q130" s="213"/>
      <c r="S130" s="196" t="s">
        <v>365</v>
      </c>
    </row>
    <row r="131" spans="1:19" s="196" customFormat="1" ht="17.25" customHeight="1" x14ac:dyDescent="0.2">
      <c r="A131" s="186">
        <v>103</v>
      </c>
      <c r="B131" s="189" t="s">
        <v>97</v>
      </c>
      <c r="C131" s="197" t="s">
        <v>124</v>
      </c>
      <c r="D131" s="189" t="s">
        <v>110</v>
      </c>
      <c r="E131" s="264" t="s">
        <v>581</v>
      </c>
      <c r="F131" s="189"/>
      <c r="G131" s="197" t="s">
        <v>126</v>
      </c>
      <c r="H131" s="198">
        <v>31778</v>
      </c>
      <c r="I131" s="216"/>
      <c r="J131" s="216"/>
      <c r="K131" s="217"/>
      <c r="L131" s="217"/>
      <c r="M131" s="217"/>
      <c r="N131" s="228" t="s">
        <v>128</v>
      </c>
      <c r="O131" s="193">
        <v>1</v>
      </c>
      <c r="P131" s="409" t="s">
        <v>482</v>
      </c>
      <c r="Q131" s="213"/>
    </row>
    <row r="132" spans="1:19" s="196" customFormat="1" ht="17.25" customHeight="1" x14ac:dyDescent="0.2">
      <c r="A132" s="186">
        <v>104</v>
      </c>
      <c r="B132" s="189" t="s">
        <v>158</v>
      </c>
      <c r="C132" s="197" t="s">
        <v>135</v>
      </c>
      <c r="D132" s="189" t="s">
        <v>98</v>
      </c>
      <c r="E132" s="264" t="s">
        <v>581</v>
      </c>
      <c r="F132" s="189"/>
      <c r="G132" s="197" t="s">
        <v>126</v>
      </c>
      <c r="H132" s="198">
        <v>36162</v>
      </c>
      <c r="I132" s="216"/>
      <c r="J132" s="216"/>
      <c r="K132" s="217"/>
      <c r="L132" s="217"/>
      <c r="M132" s="217"/>
      <c r="N132" s="228" t="s">
        <v>128</v>
      </c>
      <c r="O132" s="193">
        <v>1</v>
      </c>
      <c r="P132" s="390" t="s">
        <v>411</v>
      </c>
      <c r="Q132" s="218"/>
      <c r="S132" s="196" t="s">
        <v>365</v>
      </c>
    </row>
    <row r="133" spans="1:19" s="196" customFormat="1" ht="17.25" customHeight="1" x14ac:dyDescent="0.2">
      <c r="A133" s="186">
        <v>105</v>
      </c>
      <c r="B133" s="189" t="s">
        <v>159</v>
      </c>
      <c r="C133" s="197" t="s">
        <v>136</v>
      </c>
      <c r="D133" s="189" t="s">
        <v>99</v>
      </c>
      <c r="E133" s="264" t="s">
        <v>581</v>
      </c>
      <c r="F133" s="189"/>
      <c r="G133" s="197" t="s">
        <v>126</v>
      </c>
      <c r="H133" s="198">
        <v>36526</v>
      </c>
      <c r="I133" s="216"/>
      <c r="J133" s="216"/>
      <c r="K133" s="217"/>
      <c r="L133" s="217"/>
      <c r="M133" s="217"/>
      <c r="N133" s="228" t="s">
        <v>128</v>
      </c>
      <c r="O133" s="193">
        <v>1</v>
      </c>
      <c r="P133" s="390" t="s">
        <v>485</v>
      </c>
      <c r="Q133" s="213"/>
      <c r="R133" s="220"/>
      <c r="S133" s="196" t="s">
        <v>365</v>
      </c>
    </row>
    <row r="134" spans="1:19" s="196" customFormat="1" ht="17.25" customHeight="1" x14ac:dyDescent="0.2">
      <c r="A134" s="186">
        <v>106</v>
      </c>
      <c r="B134" s="189" t="s">
        <v>159</v>
      </c>
      <c r="C134" s="197" t="s">
        <v>136</v>
      </c>
      <c r="D134" s="189" t="s">
        <v>99</v>
      </c>
      <c r="E134" s="264" t="s">
        <v>581</v>
      </c>
      <c r="F134" s="189"/>
      <c r="G134" s="197" t="s">
        <v>126</v>
      </c>
      <c r="H134" s="198">
        <v>36526</v>
      </c>
      <c r="I134" s="216"/>
      <c r="J134" s="216"/>
      <c r="K134" s="217"/>
      <c r="L134" s="217"/>
      <c r="M134" s="217"/>
      <c r="N134" s="228" t="s">
        <v>128</v>
      </c>
      <c r="O134" s="193">
        <v>1</v>
      </c>
      <c r="P134" s="390" t="s">
        <v>485</v>
      </c>
      <c r="Q134" s="213"/>
      <c r="R134" s="220"/>
    </row>
    <row r="135" spans="1:19" s="196" customFormat="1" ht="17.25" customHeight="1" x14ac:dyDescent="0.2">
      <c r="A135" s="186">
        <v>107</v>
      </c>
      <c r="B135" s="189" t="s">
        <v>160</v>
      </c>
      <c r="C135" s="197" t="s">
        <v>137</v>
      </c>
      <c r="D135" s="189" t="s">
        <v>108</v>
      </c>
      <c r="E135" s="264" t="s">
        <v>581</v>
      </c>
      <c r="F135" s="189"/>
      <c r="G135" s="197" t="s">
        <v>126</v>
      </c>
      <c r="H135" s="198">
        <v>32874</v>
      </c>
      <c r="I135" s="216"/>
      <c r="J135" s="216"/>
      <c r="K135" s="217"/>
      <c r="L135" s="217"/>
      <c r="M135" s="217"/>
      <c r="N135" s="228" t="s">
        <v>128</v>
      </c>
      <c r="O135" s="193">
        <v>1</v>
      </c>
      <c r="P135" s="390" t="s">
        <v>411</v>
      </c>
      <c r="Q135" s="213"/>
      <c r="S135" s="196" t="s">
        <v>365</v>
      </c>
    </row>
    <row r="136" spans="1:19" s="196" customFormat="1" ht="17.25" customHeight="1" x14ac:dyDescent="0.2">
      <c r="A136" s="186">
        <v>108</v>
      </c>
      <c r="B136" s="189" t="s">
        <v>160</v>
      </c>
      <c r="C136" s="197" t="s">
        <v>137</v>
      </c>
      <c r="D136" s="189" t="s">
        <v>108</v>
      </c>
      <c r="E136" s="264" t="s">
        <v>581</v>
      </c>
      <c r="F136" s="189"/>
      <c r="G136" s="197" t="s">
        <v>126</v>
      </c>
      <c r="H136" s="198">
        <v>32874</v>
      </c>
      <c r="I136" s="216"/>
      <c r="J136" s="216"/>
      <c r="K136" s="217"/>
      <c r="L136" s="217"/>
      <c r="M136" s="217"/>
      <c r="N136" s="228" t="s">
        <v>128</v>
      </c>
      <c r="O136" s="193">
        <v>1</v>
      </c>
      <c r="P136" s="390" t="s">
        <v>411</v>
      </c>
      <c r="Q136" s="213"/>
    </row>
    <row r="137" spans="1:19" s="196" customFormat="1" ht="17.25" customHeight="1" x14ac:dyDescent="0.2">
      <c r="A137" s="186">
        <v>109</v>
      </c>
      <c r="B137" s="189" t="s">
        <v>160</v>
      </c>
      <c r="C137" s="197" t="s">
        <v>137</v>
      </c>
      <c r="D137" s="189" t="s">
        <v>108</v>
      </c>
      <c r="E137" s="264" t="s">
        <v>581</v>
      </c>
      <c r="F137" s="189"/>
      <c r="G137" s="197" t="s">
        <v>126</v>
      </c>
      <c r="H137" s="198">
        <v>32874</v>
      </c>
      <c r="I137" s="216"/>
      <c r="J137" s="216"/>
      <c r="K137" s="217"/>
      <c r="L137" s="217"/>
      <c r="M137" s="217"/>
      <c r="N137" s="228" t="s">
        <v>128</v>
      </c>
      <c r="O137" s="193">
        <v>1</v>
      </c>
      <c r="P137" s="390" t="s">
        <v>485</v>
      </c>
      <c r="Q137" s="213"/>
    </row>
    <row r="138" spans="1:19" s="196" customFormat="1" ht="17.25" customHeight="1" x14ac:dyDescent="0.2">
      <c r="A138" s="186">
        <v>110</v>
      </c>
      <c r="B138" s="189" t="s">
        <v>160</v>
      </c>
      <c r="C138" s="197" t="s">
        <v>137</v>
      </c>
      <c r="D138" s="189" t="s">
        <v>108</v>
      </c>
      <c r="E138" s="264" t="s">
        <v>581</v>
      </c>
      <c r="F138" s="189"/>
      <c r="G138" s="197" t="s">
        <v>126</v>
      </c>
      <c r="H138" s="198">
        <v>32874</v>
      </c>
      <c r="I138" s="216"/>
      <c r="J138" s="216"/>
      <c r="K138" s="217"/>
      <c r="L138" s="217"/>
      <c r="M138" s="217"/>
      <c r="N138" s="228" t="s">
        <v>128</v>
      </c>
      <c r="O138" s="193">
        <v>1</v>
      </c>
      <c r="P138" s="390" t="s">
        <v>485</v>
      </c>
      <c r="Q138" s="213"/>
    </row>
    <row r="139" spans="1:19" s="196" customFormat="1" ht="17.25" customHeight="1" x14ac:dyDescent="0.2">
      <c r="A139" s="186">
        <v>111</v>
      </c>
      <c r="B139" s="189" t="s">
        <v>160</v>
      </c>
      <c r="C139" s="197" t="s">
        <v>137</v>
      </c>
      <c r="D139" s="189" t="s">
        <v>108</v>
      </c>
      <c r="E139" s="264" t="s">
        <v>581</v>
      </c>
      <c r="F139" s="189"/>
      <c r="G139" s="197" t="s">
        <v>126</v>
      </c>
      <c r="H139" s="198">
        <v>32874</v>
      </c>
      <c r="I139" s="216"/>
      <c r="J139" s="216"/>
      <c r="K139" s="217"/>
      <c r="L139" s="217"/>
      <c r="M139" s="217"/>
      <c r="N139" s="228" t="s">
        <v>128</v>
      </c>
      <c r="O139" s="193">
        <v>1</v>
      </c>
      <c r="P139" s="390" t="s">
        <v>485</v>
      </c>
      <c r="Q139" s="213"/>
    </row>
    <row r="140" spans="1:19" s="196" customFormat="1" ht="17.25" customHeight="1" x14ac:dyDescent="0.2">
      <c r="A140" s="186">
        <v>112</v>
      </c>
      <c r="B140" s="189" t="s">
        <v>160</v>
      </c>
      <c r="C140" s="197" t="s">
        <v>137</v>
      </c>
      <c r="D140" s="189" t="s">
        <v>108</v>
      </c>
      <c r="E140" s="264" t="s">
        <v>581</v>
      </c>
      <c r="F140" s="189"/>
      <c r="G140" s="197" t="s">
        <v>126</v>
      </c>
      <c r="H140" s="198">
        <v>32874</v>
      </c>
      <c r="I140" s="216"/>
      <c r="J140" s="216"/>
      <c r="K140" s="217"/>
      <c r="L140" s="217"/>
      <c r="M140" s="217"/>
      <c r="N140" s="228" t="s">
        <v>128</v>
      </c>
      <c r="O140" s="193">
        <v>1</v>
      </c>
      <c r="P140" s="390" t="s">
        <v>485</v>
      </c>
      <c r="Q140" s="213"/>
    </row>
    <row r="141" spans="1:19" s="196" customFormat="1" ht="17.25" customHeight="1" x14ac:dyDescent="0.2">
      <c r="A141" s="186">
        <v>113</v>
      </c>
      <c r="B141" s="189" t="s">
        <v>160</v>
      </c>
      <c r="C141" s="197" t="s">
        <v>137</v>
      </c>
      <c r="D141" s="189" t="s">
        <v>108</v>
      </c>
      <c r="E141" s="264" t="s">
        <v>581</v>
      </c>
      <c r="F141" s="189"/>
      <c r="G141" s="197" t="s">
        <v>126</v>
      </c>
      <c r="H141" s="198">
        <v>32874</v>
      </c>
      <c r="I141" s="216"/>
      <c r="J141" s="216"/>
      <c r="K141" s="217"/>
      <c r="L141" s="217"/>
      <c r="M141" s="217"/>
      <c r="N141" s="228" t="s">
        <v>128</v>
      </c>
      <c r="O141" s="193">
        <v>1</v>
      </c>
      <c r="P141" s="390" t="s">
        <v>485</v>
      </c>
      <c r="Q141" s="213"/>
    </row>
    <row r="142" spans="1:19" s="196" customFormat="1" ht="17.25" customHeight="1" x14ac:dyDescent="0.2">
      <c r="A142" s="186">
        <v>114</v>
      </c>
      <c r="B142" s="189" t="s">
        <v>160</v>
      </c>
      <c r="C142" s="197" t="s">
        <v>137</v>
      </c>
      <c r="D142" s="189" t="s">
        <v>108</v>
      </c>
      <c r="E142" s="264" t="s">
        <v>581</v>
      </c>
      <c r="F142" s="189"/>
      <c r="G142" s="197" t="s">
        <v>126</v>
      </c>
      <c r="H142" s="198">
        <v>32874</v>
      </c>
      <c r="I142" s="216"/>
      <c r="J142" s="216"/>
      <c r="K142" s="217"/>
      <c r="L142" s="217"/>
      <c r="M142" s="217"/>
      <c r="N142" s="228" t="s">
        <v>128</v>
      </c>
      <c r="O142" s="193">
        <v>1</v>
      </c>
      <c r="P142" s="390" t="s">
        <v>485</v>
      </c>
      <c r="Q142" s="213"/>
    </row>
    <row r="143" spans="1:19" s="196" customFormat="1" ht="17.25" customHeight="1" x14ac:dyDescent="0.2">
      <c r="A143" s="186">
        <v>115</v>
      </c>
      <c r="B143" s="189" t="s">
        <v>160</v>
      </c>
      <c r="C143" s="197" t="s">
        <v>137</v>
      </c>
      <c r="D143" s="189" t="s">
        <v>108</v>
      </c>
      <c r="E143" s="264" t="s">
        <v>581</v>
      </c>
      <c r="F143" s="189"/>
      <c r="G143" s="197" t="s">
        <v>126</v>
      </c>
      <c r="H143" s="198">
        <v>32874</v>
      </c>
      <c r="I143" s="216"/>
      <c r="J143" s="216"/>
      <c r="K143" s="217"/>
      <c r="L143" s="217"/>
      <c r="M143" s="217"/>
      <c r="N143" s="228" t="s">
        <v>128</v>
      </c>
      <c r="O143" s="193">
        <v>1</v>
      </c>
      <c r="P143" s="390" t="s">
        <v>485</v>
      </c>
      <c r="Q143" s="213"/>
    </row>
    <row r="144" spans="1:19" s="196" customFormat="1" ht="17.25" customHeight="1" x14ac:dyDescent="0.2">
      <c r="A144" s="186">
        <v>116</v>
      </c>
      <c r="B144" s="189" t="s">
        <v>160</v>
      </c>
      <c r="C144" s="197" t="s">
        <v>137</v>
      </c>
      <c r="D144" s="189" t="s">
        <v>108</v>
      </c>
      <c r="E144" s="264" t="s">
        <v>581</v>
      </c>
      <c r="F144" s="189"/>
      <c r="G144" s="197" t="s">
        <v>126</v>
      </c>
      <c r="H144" s="198">
        <v>32874</v>
      </c>
      <c r="I144" s="216"/>
      <c r="J144" s="216"/>
      <c r="K144" s="217"/>
      <c r="L144" s="217"/>
      <c r="M144" s="217"/>
      <c r="N144" s="228" t="s">
        <v>128</v>
      </c>
      <c r="O144" s="193">
        <v>1</v>
      </c>
      <c r="P144" s="390" t="s">
        <v>485</v>
      </c>
      <c r="Q144" s="213"/>
    </row>
    <row r="145" spans="1:19" s="196" customFormat="1" ht="17.25" customHeight="1" x14ac:dyDescent="0.2">
      <c r="A145" s="186">
        <v>117</v>
      </c>
      <c r="B145" s="189" t="s">
        <v>160</v>
      </c>
      <c r="C145" s="197" t="s">
        <v>137</v>
      </c>
      <c r="D145" s="189" t="s">
        <v>108</v>
      </c>
      <c r="E145" s="264" t="s">
        <v>581</v>
      </c>
      <c r="F145" s="189"/>
      <c r="G145" s="197" t="s">
        <v>126</v>
      </c>
      <c r="H145" s="198">
        <v>32874</v>
      </c>
      <c r="I145" s="216"/>
      <c r="J145" s="216"/>
      <c r="K145" s="217"/>
      <c r="L145" s="217"/>
      <c r="M145" s="217"/>
      <c r="N145" s="228" t="s">
        <v>128</v>
      </c>
      <c r="O145" s="193">
        <v>1</v>
      </c>
      <c r="P145" s="390" t="s">
        <v>485</v>
      </c>
      <c r="Q145" s="213"/>
    </row>
    <row r="146" spans="1:19" s="196" customFormat="1" ht="17.25" customHeight="1" x14ac:dyDescent="0.2">
      <c r="A146" s="186">
        <v>118</v>
      </c>
      <c r="B146" s="189" t="s">
        <v>160</v>
      </c>
      <c r="C146" s="197" t="s">
        <v>137</v>
      </c>
      <c r="D146" s="189" t="s">
        <v>108</v>
      </c>
      <c r="E146" s="264" t="s">
        <v>581</v>
      </c>
      <c r="F146" s="189"/>
      <c r="G146" s="197" t="s">
        <v>126</v>
      </c>
      <c r="H146" s="198">
        <v>32874</v>
      </c>
      <c r="I146" s="216"/>
      <c r="J146" s="216"/>
      <c r="K146" s="217"/>
      <c r="L146" s="217"/>
      <c r="M146" s="217"/>
      <c r="N146" s="228" t="s">
        <v>128</v>
      </c>
      <c r="O146" s="193">
        <v>1</v>
      </c>
      <c r="P146" s="390" t="s">
        <v>485</v>
      </c>
      <c r="Q146" s="213"/>
    </row>
    <row r="147" spans="1:19" s="196" customFormat="1" ht="17.25" customHeight="1" x14ac:dyDescent="0.2">
      <c r="A147" s="186">
        <v>119</v>
      </c>
      <c r="B147" s="189" t="s">
        <v>160</v>
      </c>
      <c r="C147" s="197" t="s">
        <v>137</v>
      </c>
      <c r="D147" s="189" t="s">
        <v>108</v>
      </c>
      <c r="E147" s="264" t="s">
        <v>581</v>
      </c>
      <c r="F147" s="189"/>
      <c r="G147" s="197" t="s">
        <v>126</v>
      </c>
      <c r="H147" s="198">
        <v>32874</v>
      </c>
      <c r="I147" s="216"/>
      <c r="J147" s="216"/>
      <c r="K147" s="217"/>
      <c r="L147" s="217"/>
      <c r="M147" s="217"/>
      <c r="N147" s="228" t="s">
        <v>128</v>
      </c>
      <c r="O147" s="193">
        <v>1</v>
      </c>
      <c r="P147" s="390" t="s">
        <v>485</v>
      </c>
      <c r="Q147" s="213"/>
    </row>
    <row r="148" spans="1:19" s="196" customFormat="1" ht="17.25" customHeight="1" x14ac:dyDescent="0.2">
      <c r="A148" s="186">
        <v>120</v>
      </c>
      <c r="B148" s="189" t="s">
        <v>160</v>
      </c>
      <c r="C148" s="197" t="s">
        <v>137</v>
      </c>
      <c r="D148" s="189" t="s">
        <v>108</v>
      </c>
      <c r="E148" s="264" t="s">
        <v>581</v>
      </c>
      <c r="F148" s="189"/>
      <c r="G148" s="197" t="s">
        <v>126</v>
      </c>
      <c r="H148" s="198">
        <v>32874</v>
      </c>
      <c r="I148" s="216"/>
      <c r="J148" s="216"/>
      <c r="K148" s="217"/>
      <c r="L148" s="217"/>
      <c r="M148" s="217"/>
      <c r="N148" s="228" t="s">
        <v>128</v>
      </c>
      <c r="O148" s="193">
        <v>1</v>
      </c>
      <c r="P148" s="390" t="s">
        <v>485</v>
      </c>
      <c r="Q148" s="213"/>
    </row>
    <row r="149" spans="1:19" s="196" customFormat="1" ht="17.25" customHeight="1" x14ac:dyDescent="0.2">
      <c r="A149" s="186">
        <v>121</v>
      </c>
      <c r="B149" s="189" t="s">
        <v>160</v>
      </c>
      <c r="C149" s="197" t="s">
        <v>137</v>
      </c>
      <c r="D149" s="189" t="s">
        <v>108</v>
      </c>
      <c r="E149" s="264" t="s">
        <v>581</v>
      </c>
      <c r="F149" s="189"/>
      <c r="G149" s="197" t="s">
        <v>126</v>
      </c>
      <c r="H149" s="198">
        <v>32874</v>
      </c>
      <c r="I149" s="216"/>
      <c r="J149" s="216"/>
      <c r="K149" s="217"/>
      <c r="L149" s="217"/>
      <c r="M149" s="217"/>
      <c r="N149" s="228" t="s">
        <v>128</v>
      </c>
      <c r="O149" s="193">
        <v>1</v>
      </c>
      <c r="P149" s="390" t="s">
        <v>485</v>
      </c>
      <c r="Q149" s="213"/>
    </row>
    <row r="150" spans="1:19" s="196" customFormat="1" ht="17.25" customHeight="1" x14ac:dyDescent="0.2">
      <c r="A150" s="186">
        <v>122</v>
      </c>
      <c r="B150" s="189" t="s">
        <v>160</v>
      </c>
      <c r="C150" s="197" t="s">
        <v>137</v>
      </c>
      <c r="D150" s="189" t="s">
        <v>108</v>
      </c>
      <c r="E150" s="264" t="s">
        <v>581</v>
      </c>
      <c r="F150" s="189"/>
      <c r="G150" s="197" t="s">
        <v>126</v>
      </c>
      <c r="H150" s="198">
        <v>32874</v>
      </c>
      <c r="I150" s="216"/>
      <c r="J150" s="216"/>
      <c r="K150" s="217"/>
      <c r="L150" s="217"/>
      <c r="M150" s="217"/>
      <c r="N150" s="228" t="s">
        <v>128</v>
      </c>
      <c r="O150" s="193">
        <v>1</v>
      </c>
      <c r="P150" s="390" t="s">
        <v>485</v>
      </c>
      <c r="Q150" s="213"/>
    </row>
    <row r="151" spans="1:19" s="196" customFormat="1" ht="17.25" customHeight="1" x14ac:dyDescent="0.2">
      <c r="A151" s="186">
        <v>123</v>
      </c>
      <c r="B151" s="189" t="s">
        <v>160</v>
      </c>
      <c r="C151" s="197" t="s">
        <v>137</v>
      </c>
      <c r="D151" s="189" t="s">
        <v>108</v>
      </c>
      <c r="E151" s="264" t="s">
        <v>581</v>
      </c>
      <c r="F151" s="189"/>
      <c r="G151" s="197" t="s">
        <v>126</v>
      </c>
      <c r="H151" s="198">
        <v>32874</v>
      </c>
      <c r="I151" s="216"/>
      <c r="J151" s="216"/>
      <c r="K151" s="217"/>
      <c r="L151" s="217"/>
      <c r="M151" s="217"/>
      <c r="N151" s="228" t="s">
        <v>128</v>
      </c>
      <c r="O151" s="193">
        <v>1</v>
      </c>
      <c r="P151" s="390" t="s">
        <v>485</v>
      </c>
      <c r="Q151" s="213"/>
    </row>
    <row r="152" spans="1:19" s="196" customFormat="1" ht="17.25" customHeight="1" x14ac:dyDescent="0.2">
      <c r="A152" s="186">
        <v>124</v>
      </c>
      <c r="B152" s="189" t="s">
        <v>160</v>
      </c>
      <c r="C152" s="197" t="s">
        <v>137</v>
      </c>
      <c r="D152" s="189" t="s">
        <v>171</v>
      </c>
      <c r="E152" s="264" t="s">
        <v>581</v>
      </c>
      <c r="F152" s="189"/>
      <c r="G152" s="197" t="s">
        <v>126</v>
      </c>
      <c r="H152" s="198">
        <v>30682</v>
      </c>
      <c r="I152" s="216"/>
      <c r="J152" s="216"/>
      <c r="K152" s="217"/>
      <c r="L152" s="217"/>
      <c r="M152" s="217"/>
      <c r="N152" s="228" t="s">
        <v>128</v>
      </c>
      <c r="O152" s="193">
        <v>1</v>
      </c>
      <c r="P152" s="390" t="s">
        <v>411</v>
      </c>
      <c r="Q152" s="213"/>
      <c r="S152" s="196" t="s">
        <v>365</v>
      </c>
    </row>
    <row r="153" spans="1:19" s="196" customFormat="1" ht="17.25" customHeight="1" x14ac:dyDescent="0.2">
      <c r="A153" s="186">
        <v>125</v>
      </c>
      <c r="B153" s="189" t="s">
        <v>160</v>
      </c>
      <c r="C153" s="197" t="s">
        <v>137</v>
      </c>
      <c r="D153" s="189" t="s">
        <v>171</v>
      </c>
      <c r="E153" s="264" t="s">
        <v>581</v>
      </c>
      <c r="F153" s="189"/>
      <c r="G153" s="197" t="s">
        <v>126</v>
      </c>
      <c r="H153" s="198">
        <v>30682</v>
      </c>
      <c r="I153" s="216"/>
      <c r="J153" s="216"/>
      <c r="K153" s="217"/>
      <c r="L153" s="217"/>
      <c r="M153" s="217"/>
      <c r="N153" s="228" t="s">
        <v>128</v>
      </c>
      <c r="O153" s="193">
        <v>1</v>
      </c>
      <c r="P153" s="390" t="s">
        <v>411</v>
      </c>
      <c r="Q153" s="213"/>
    </row>
    <row r="154" spans="1:19" s="196" customFormat="1" ht="17.25" customHeight="1" x14ac:dyDescent="0.2">
      <c r="A154" s="186">
        <v>126</v>
      </c>
      <c r="B154" s="189" t="s">
        <v>160</v>
      </c>
      <c r="C154" s="197" t="s">
        <v>137</v>
      </c>
      <c r="D154" s="189" t="s">
        <v>171</v>
      </c>
      <c r="E154" s="264" t="s">
        <v>581</v>
      </c>
      <c r="F154" s="189"/>
      <c r="G154" s="197" t="s">
        <v>126</v>
      </c>
      <c r="H154" s="198">
        <v>30682</v>
      </c>
      <c r="I154" s="216"/>
      <c r="J154" s="216"/>
      <c r="K154" s="217"/>
      <c r="L154" s="217"/>
      <c r="M154" s="217"/>
      <c r="N154" s="228" t="s">
        <v>128</v>
      </c>
      <c r="O154" s="193">
        <v>1</v>
      </c>
      <c r="P154" s="390" t="s">
        <v>411</v>
      </c>
      <c r="Q154" s="213"/>
    </row>
    <row r="155" spans="1:19" s="196" customFormat="1" ht="17.25" customHeight="1" x14ac:dyDescent="0.2">
      <c r="A155" s="186">
        <v>127</v>
      </c>
      <c r="B155" s="189" t="s">
        <v>160</v>
      </c>
      <c r="C155" s="197" t="s">
        <v>137</v>
      </c>
      <c r="D155" s="189" t="s">
        <v>171</v>
      </c>
      <c r="E155" s="264" t="s">
        <v>581</v>
      </c>
      <c r="F155" s="189"/>
      <c r="G155" s="197" t="s">
        <v>126</v>
      </c>
      <c r="H155" s="198">
        <v>30682</v>
      </c>
      <c r="I155" s="216"/>
      <c r="J155" s="216"/>
      <c r="K155" s="217"/>
      <c r="L155" s="217"/>
      <c r="M155" s="217"/>
      <c r="N155" s="228" t="s">
        <v>128</v>
      </c>
      <c r="O155" s="193">
        <v>1</v>
      </c>
      <c r="P155" s="390" t="s">
        <v>411</v>
      </c>
      <c r="Q155" s="213"/>
    </row>
    <row r="156" spans="1:19" s="196" customFormat="1" ht="17.25" customHeight="1" x14ac:dyDescent="0.2">
      <c r="A156" s="186">
        <v>128</v>
      </c>
      <c r="B156" s="189" t="s">
        <v>160</v>
      </c>
      <c r="C156" s="197" t="s">
        <v>137</v>
      </c>
      <c r="D156" s="189" t="s">
        <v>171</v>
      </c>
      <c r="E156" s="264" t="s">
        <v>581</v>
      </c>
      <c r="F156" s="189"/>
      <c r="G156" s="197" t="s">
        <v>126</v>
      </c>
      <c r="H156" s="198">
        <v>30682</v>
      </c>
      <c r="I156" s="216"/>
      <c r="J156" s="216"/>
      <c r="K156" s="217"/>
      <c r="L156" s="217"/>
      <c r="M156" s="217"/>
      <c r="N156" s="228" t="s">
        <v>128</v>
      </c>
      <c r="O156" s="193">
        <v>1</v>
      </c>
      <c r="P156" s="390" t="s">
        <v>411</v>
      </c>
      <c r="Q156" s="213"/>
    </row>
    <row r="157" spans="1:19" s="196" customFormat="1" ht="17.25" customHeight="1" x14ac:dyDescent="0.2">
      <c r="A157" s="186">
        <v>129</v>
      </c>
      <c r="B157" s="189" t="s">
        <v>160</v>
      </c>
      <c r="C157" s="197" t="s">
        <v>137</v>
      </c>
      <c r="D157" s="189" t="s">
        <v>171</v>
      </c>
      <c r="E157" s="264" t="s">
        <v>581</v>
      </c>
      <c r="F157" s="189"/>
      <c r="G157" s="197" t="s">
        <v>126</v>
      </c>
      <c r="H157" s="198">
        <v>30682</v>
      </c>
      <c r="I157" s="216"/>
      <c r="J157" s="216"/>
      <c r="K157" s="217"/>
      <c r="L157" s="217"/>
      <c r="M157" s="217"/>
      <c r="N157" s="228" t="s">
        <v>128</v>
      </c>
      <c r="O157" s="193">
        <v>1</v>
      </c>
      <c r="P157" s="390" t="s">
        <v>411</v>
      </c>
      <c r="Q157" s="213"/>
    </row>
    <row r="158" spans="1:19" s="196" customFormat="1" ht="17.25" customHeight="1" x14ac:dyDescent="0.2">
      <c r="A158" s="186">
        <v>130</v>
      </c>
      <c r="B158" s="189" t="s">
        <v>161</v>
      </c>
      <c r="C158" s="197" t="s">
        <v>138</v>
      </c>
      <c r="D158" s="189" t="s">
        <v>174</v>
      </c>
      <c r="E158" s="266" t="s">
        <v>570</v>
      </c>
      <c r="F158" s="189"/>
      <c r="G158" s="197" t="s">
        <v>180</v>
      </c>
      <c r="H158" s="198">
        <v>40089</v>
      </c>
      <c r="I158" s="216"/>
      <c r="J158" s="216"/>
      <c r="K158" s="217"/>
      <c r="L158" s="217"/>
      <c r="M158" s="217"/>
      <c r="N158" s="228" t="s">
        <v>128</v>
      </c>
      <c r="O158" s="193">
        <v>1</v>
      </c>
      <c r="P158" s="390" t="s">
        <v>411</v>
      </c>
      <c r="Q158" s="218"/>
      <c r="S158" s="196" t="s">
        <v>365</v>
      </c>
    </row>
    <row r="159" spans="1:19" s="196" customFormat="1" ht="17.25" customHeight="1" x14ac:dyDescent="0.2">
      <c r="A159" s="186">
        <v>131</v>
      </c>
      <c r="B159" s="189" t="s">
        <v>161</v>
      </c>
      <c r="C159" s="197" t="s">
        <v>138</v>
      </c>
      <c r="D159" s="189" t="s">
        <v>174</v>
      </c>
      <c r="E159" s="266" t="s">
        <v>570</v>
      </c>
      <c r="F159" s="189"/>
      <c r="G159" s="197" t="s">
        <v>180</v>
      </c>
      <c r="H159" s="198">
        <v>40089</v>
      </c>
      <c r="I159" s="216"/>
      <c r="J159" s="216"/>
      <c r="K159" s="217"/>
      <c r="L159" s="217"/>
      <c r="M159" s="217"/>
      <c r="N159" s="228" t="s">
        <v>128</v>
      </c>
      <c r="O159" s="193">
        <v>1</v>
      </c>
      <c r="P159" s="390" t="s">
        <v>411</v>
      </c>
      <c r="Q159" s="218"/>
    </row>
    <row r="160" spans="1:19" s="196" customFormat="1" ht="17.25" customHeight="1" x14ac:dyDescent="0.2">
      <c r="A160" s="186">
        <v>132</v>
      </c>
      <c r="B160" s="189" t="s">
        <v>161</v>
      </c>
      <c r="C160" s="197" t="s">
        <v>138</v>
      </c>
      <c r="D160" s="189" t="s">
        <v>174</v>
      </c>
      <c r="E160" s="266" t="s">
        <v>570</v>
      </c>
      <c r="F160" s="189"/>
      <c r="G160" s="197" t="s">
        <v>180</v>
      </c>
      <c r="H160" s="198">
        <v>40089</v>
      </c>
      <c r="I160" s="216"/>
      <c r="J160" s="216"/>
      <c r="K160" s="217"/>
      <c r="L160" s="217"/>
      <c r="M160" s="217"/>
      <c r="N160" s="228" t="s">
        <v>128</v>
      </c>
      <c r="O160" s="193">
        <v>1</v>
      </c>
      <c r="P160" s="390" t="s">
        <v>411</v>
      </c>
      <c r="Q160" s="218"/>
    </row>
    <row r="161" spans="1:17" s="196" customFormat="1" ht="17.25" customHeight="1" x14ac:dyDescent="0.2">
      <c r="A161" s="186">
        <v>133</v>
      </c>
      <c r="B161" s="189" t="s">
        <v>161</v>
      </c>
      <c r="C161" s="197" t="s">
        <v>138</v>
      </c>
      <c r="D161" s="189" t="s">
        <v>174</v>
      </c>
      <c r="E161" s="266" t="s">
        <v>570</v>
      </c>
      <c r="F161" s="189"/>
      <c r="G161" s="197" t="s">
        <v>180</v>
      </c>
      <c r="H161" s="198">
        <v>40089</v>
      </c>
      <c r="I161" s="216"/>
      <c r="J161" s="216"/>
      <c r="K161" s="217"/>
      <c r="L161" s="217"/>
      <c r="M161" s="217"/>
      <c r="N161" s="228" t="s">
        <v>128</v>
      </c>
      <c r="O161" s="193">
        <v>1</v>
      </c>
      <c r="P161" s="390" t="s">
        <v>411</v>
      </c>
      <c r="Q161" s="218"/>
    </row>
    <row r="162" spans="1:17" s="196" customFormat="1" ht="17.25" customHeight="1" x14ac:dyDescent="0.2">
      <c r="A162" s="186">
        <v>134</v>
      </c>
      <c r="B162" s="189" t="s">
        <v>161</v>
      </c>
      <c r="C162" s="197" t="s">
        <v>138</v>
      </c>
      <c r="D162" s="189" t="s">
        <v>174</v>
      </c>
      <c r="E162" s="266" t="s">
        <v>570</v>
      </c>
      <c r="F162" s="189"/>
      <c r="G162" s="197" t="s">
        <v>180</v>
      </c>
      <c r="H162" s="198">
        <v>40089</v>
      </c>
      <c r="I162" s="216"/>
      <c r="J162" s="216"/>
      <c r="K162" s="217"/>
      <c r="L162" s="217"/>
      <c r="M162" s="217"/>
      <c r="N162" s="228" t="s">
        <v>128</v>
      </c>
      <c r="O162" s="193">
        <v>1</v>
      </c>
      <c r="P162" s="390" t="s">
        <v>411</v>
      </c>
      <c r="Q162" s="218"/>
    </row>
    <row r="163" spans="1:17" s="196" customFormat="1" ht="17.25" customHeight="1" x14ac:dyDescent="0.2">
      <c r="A163" s="186">
        <v>135</v>
      </c>
      <c r="B163" s="189" t="s">
        <v>161</v>
      </c>
      <c r="C163" s="197" t="s">
        <v>138</v>
      </c>
      <c r="D163" s="189" t="s">
        <v>174</v>
      </c>
      <c r="E163" s="266" t="s">
        <v>570</v>
      </c>
      <c r="F163" s="189"/>
      <c r="G163" s="197" t="s">
        <v>180</v>
      </c>
      <c r="H163" s="198">
        <v>40089</v>
      </c>
      <c r="I163" s="216"/>
      <c r="J163" s="216"/>
      <c r="K163" s="217"/>
      <c r="L163" s="217"/>
      <c r="M163" s="217"/>
      <c r="N163" s="228" t="s">
        <v>128</v>
      </c>
      <c r="O163" s="193">
        <v>1</v>
      </c>
      <c r="P163" s="390" t="s">
        <v>411</v>
      </c>
      <c r="Q163" s="218"/>
    </row>
    <row r="164" spans="1:17" s="196" customFormat="1" ht="17.25" customHeight="1" x14ac:dyDescent="0.2">
      <c r="A164" s="186">
        <v>136</v>
      </c>
      <c r="B164" s="189" t="s">
        <v>161</v>
      </c>
      <c r="C164" s="197" t="s">
        <v>138</v>
      </c>
      <c r="D164" s="189" t="s">
        <v>174</v>
      </c>
      <c r="E164" s="266" t="s">
        <v>570</v>
      </c>
      <c r="F164" s="189"/>
      <c r="G164" s="197" t="s">
        <v>180</v>
      </c>
      <c r="H164" s="198">
        <v>40089</v>
      </c>
      <c r="I164" s="216"/>
      <c r="J164" s="216"/>
      <c r="K164" s="217"/>
      <c r="L164" s="217"/>
      <c r="M164" s="217"/>
      <c r="N164" s="228" t="s">
        <v>128</v>
      </c>
      <c r="O164" s="193">
        <v>1</v>
      </c>
      <c r="P164" s="390" t="s">
        <v>411</v>
      </c>
      <c r="Q164" s="218"/>
    </row>
    <row r="165" spans="1:17" s="196" customFormat="1" ht="17.25" customHeight="1" x14ac:dyDescent="0.2">
      <c r="A165" s="186">
        <v>137</v>
      </c>
      <c r="B165" s="189" t="s">
        <v>161</v>
      </c>
      <c r="C165" s="197" t="s">
        <v>138</v>
      </c>
      <c r="D165" s="189" t="s">
        <v>174</v>
      </c>
      <c r="E165" s="266" t="s">
        <v>570</v>
      </c>
      <c r="F165" s="189"/>
      <c r="G165" s="197" t="s">
        <v>180</v>
      </c>
      <c r="H165" s="198">
        <v>40089</v>
      </c>
      <c r="I165" s="216"/>
      <c r="J165" s="216"/>
      <c r="K165" s="217"/>
      <c r="L165" s="217"/>
      <c r="M165" s="217"/>
      <c r="N165" s="228" t="s">
        <v>128</v>
      </c>
      <c r="O165" s="193">
        <v>1</v>
      </c>
      <c r="P165" s="390" t="s">
        <v>411</v>
      </c>
      <c r="Q165" s="218"/>
    </row>
    <row r="166" spans="1:17" s="196" customFormat="1" ht="17.25" customHeight="1" x14ac:dyDescent="0.2">
      <c r="A166" s="186">
        <v>138</v>
      </c>
      <c r="B166" s="189" t="s">
        <v>161</v>
      </c>
      <c r="C166" s="197" t="s">
        <v>138</v>
      </c>
      <c r="D166" s="189" t="s">
        <v>174</v>
      </c>
      <c r="E166" s="266" t="s">
        <v>570</v>
      </c>
      <c r="F166" s="189"/>
      <c r="G166" s="197" t="s">
        <v>180</v>
      </c>
      <c r="H166" s="198">
        <v>40089</v>
      </c>
      <c r="I166" s="216"/>
      <c r="J166" s="216"/>
      <c r="K166" s="217"/>
      <c r="L166" s="217"/>
      <c r="M166" s="217"/>
      <c r="N166" s="228" t="s">
        <v>128</v>
      </c>
      <c r="O166" s="193">
        <v>1</v>
      </c>
      <c r="P166" s="390" t="s">
        <v>411</v>
      </c>
      <c r="Q166" s="218"/>
    </row>
    <row r="167" spans="1:17" s="196" customFormat="1" ht="17.25" customHeight="1" x14ac:dyDescent="0.2">
      <c r="A167" s="186">
        <v>139</v>
      </c>
      <c r="B167" s="189" t="s">
        <v>161</v>
      </c>
      <c r="C167" s="197" t="s">
        <v>138</v>
      </c>
      <c r="D167" s="189" t="s">
        <v>174</v>
      </c>
      <c r="E167" s="266" t="s">
        <v>570</v>
      </c>
      <c r="F167" s="189"/>
      <c r="G167" s="197" t="s">
        <v>180</v>
      </c>
      <c r="H167" s="198">
        <v>40089</v>
      </c>
      <c r="I167" s="216"/>
      <c r="J167" s="216"/>
      <c r="K167" s="217"/>
      <c r="L167" s="217"/>
      <c r="M167" s="217"/>
      <c r="N167" s="228" t="s">
        <v>128</v>
      </c>
      <c r="O167" s="193">
        <v>1</v>
      </c>
      <c r="P167" s="390" t="s">
        <v>411</v>
      </c>
      <c r="Q167" s="218"/>
    </row>
    <row r="168" spans="1:17" s="196" customFormat="1" ht="17.25" customHeight="1" x14ac:dyDescent="0.2">
      <c r="A168" s="186">
        <v>140</v>
      </c>
      <c r="B168" s="189" t="s">
        <v>161</v>
      </c>
      <c r="C168" s="197" t="s">
        <v>138</v>
      </c>
      <c r="D168" s="189" t="s">
        <v>174</v>
      </c>
      <c r="E168" s="266" t="s">
        <v>570</v>
      </c>
      <c r="F168" s="189"/>
      <c r="G168" s="197" t="s">
        <v>180</v>
      </c>
      <c r="H168" s="198">
        <v>40089</v>
      </c>
      <c r="I168" s="216"/>
      <c r="J168" s="216"/>
      <c r="K168" s="217"/>
      <c r="L168" s="217"/>
      <c r="M168" s="217"/>
      <c r="N168" s="228" t="s">
        <v>128</v>
      </c>
      <c r="O168" s="193">
        <v>1</v>
      </c>
      <c r="P168" s="390" t="s">
        <v>411</v>
      </c>
      <c r="Q168" s="218"/>
    </row>
    <row r="169" spans="1:17" s="196" customFormat="1" ht="17.25" customHeight="1" x14ac:dyDescent="0.2">
      <c r="A169" s="186">
        <v>141</v>
      </c>
      <c r="B169" s="189" t="s">
        <v>161</v>
      </c>
      <c r="C169" s="197" t="s">
        <v>138</v>
      </c>
      <c r="D169" s="189" t="s">
        <v>174</v>
      </c>
      <c r="E169" s="266" t="s">
        <v>570</v>
      </c>
      <c r="F169" s="189"/>
      <c r="G169" s="197" t="s">
        <v>180</v>
      </c>
      <c r="H169" s="198">
        <v>40089</v>
      </c>
      <c r="I169" s="216"/>
      <c r="J169" s="216"/>
      <c r="K169" s="217"/>
      <c r="L169" s="217"/>
      <c r="M169" s="217"/>
      <c r="N169" s="228" t="s">
        <v>128</v>
      </c>
      <c r="O169" s="193">
        <v>1</v>
      </c>
      <c r="P169" s="390" t="s">
        <v>411</v>
      </c>
      <c r="Q169" s="218"/>
    </row>
    <row r="170" spans="1:17" s="196" customFormat="1" ht="17.25" customHeight="1" x14ac:dyDescent="0.2">
      <c r="A170" s="186">
        <v>142</v>
      </c>
      <c r="B170" s="189" t="s">
        <v>161</v>
      </c>
      <c r="C170" s="197" t="s">
        <v>138</v>
      </c>
      <c r="D170" s="189" t="s">
        <v>174</v>
      </c>
      <c r="E170" s="266" t="s">
        <v>570</v>
      </c>
      <c r="F170" s="189"/>
      <c r="G170" s="197" t="s">
        <v>180</v>
      </c>
      <c r="H170" s="198">
        <v>40089</v>
      </c>
      <c r="I170" s="216"/>
      <c r="J170" s="216"/>
      <c r="K170" s="217"/>
      <c r="L170" s="217"/>
      <c r="M170" s="217"/>
      <c r="N170" s="228" t="s">
        <v>128</v>
      </c>
      <c r="O170" s="193">
        <v>1</v>
      </c>
      <c r="P170" s="390" t="s">
        <v>411</v>
      </c>
      <c r="Q170" s="218"/>
    </row>
    <row r="171" spans="1:17" s="196" customFormat="1" ht="17.25" customHeight="1" x14ac:dyDescent="0.2">
      <c r="A171" s="186">
        <v>143</v>
      </c>
      <c r="B171" s="189" t="s">
        <v>161</v>
      </c>
      <c r="C171" s="197" t="s">
        <v>138</v>
      </c>
      <c r="D171" s="189" t="s">
        <v>174</v>
      </c>
      <c r="E171" s="266" t="s">
        <v>570</v>
      </c>
      <c r="F171" s="189"/>
      <c r="G171" s="197" t="s">
        <v>180</v>
      </c>
      <c r="H171" s="198">
        <v>40089</v>
      </c>
      <c r="I171" s="216"/>
      <c r="J171" s="216"/>
      <c r="K171" s="217"/>
      <c r="L171" s="217"/>
      <c r="M171" s="217"/>
      <c r="N171" s="228" t="s">
        <v>128</v>
      </c>
      <c r="O171" s="193">
        <v>1</v>
      </c>
      <c r="P171" s="390" t="s">
        <v>411</v>
      </c>
      <c r="Q171" s="218"/>
    </row>
    <row r="172" spans="1:17" s="196" customFormat="1" ht="17.25" customHeight="1" x14ac:dyDescent="0.2">
      <c r="A172" s="186">
        <v>144</v>
      </c>
      <c r="B172" s="189" t="s">
        <v>161</v>
      </c>
      <c r="C172" s="197" t="s">
        <v>138</v>
      </c>
      <c r="D172" s="189" t="s">
        <v>174</v>
      </c>
      <c r="E172" s="266" t="s">
        <v>570</v>
      </c>
      <c r="F172" s="189"/>
      <c r="G172" s="197" t="s">
        <v>180</v>
      </c>
      <c r="H172" s="198">
        <v>40089</v>
      </c>
      <c r="I172" s="216"/>
      <c r="J172" s="216"/>
      <c r="K172" s="217"/>
      <c r="L172" s="217"/>
      <c r="M172" s="217"/>
      <c r="N172" s="228" t="s">
        <v>128</v>
      </c>
      <c r="O172" s="193">
        <v>1</v>
      </c>
      <c r="P172" s="390" t="s">
        <v>411</v>
      </c>
      <c r="Q172" s="218"/>
    </row>
    <row r="173" spans="1:17" s="196" customFormat="1" ht="17.25" customHeight="1" x14ac:dyDescent="0.2">
      <c r="A173" s="186">
        <v>145</v>
      </c>
      <c r="B173" s="189" t="s">
        <v>161</v>
      </c>
      <c r="C173" s="197" t="s">
        <v>138</v>
      </c>
      <c r="D173" s="189" t="s">
        <v>174</v>
      </c>
      <c r="E173" s="266" t="s">
        <v>570</v>
      </c>
      <c r="F173" s="189"/>
      <c r="G173" s="197" t="s">
        <v>180</v>
      </c>
      <c r="H173" s="198">
        <v>40089</v>
      </c>
      <c r="I173" s="216"/>
      <c r="J173" s="216"/>
      <c r="K173" s="217"/>
      <c r="L173" s="217"/>
      <c r="M173" s="217"/>
      <c r="N173" s="228" t="s">
        <v>128</v>
      </c>
      <c r="O173" s="193">
        <v>1</v>
      </c>
      <c r="P173" s="390" t="s">
        <v>411</v>
      </c>
      <c r="Q173" s="218"/>
    </row>
    <row r="174" spans="1:17" s="196" customFormat="1" ht="17.25" customHeight="1" x14ac:dyDescent="0.2">
      <c r="A174" s="186">
        <v>146</v>
      </c>
      <c r="B174" s="189" t="s">
        <v>161</v>
      </c>
      <c r="C174" s="197" t="s">
        <v>138</v>
      </c>
      <c r="D174" s="189" t="s">
        <v>174</v>
      </c>
      <c r="E174" s="266" t="s">
        <v>570</v>
      </c>
      <c r="F174" s="189"/>
      <c r="G174" s="197" t="s">
        <v>180</v>
      </c>
      <c r="H174" s="198">
        <v>40089</v>
      </c>
      <c r="I174" s="216"/>
      <c r="J174" s="216"/>
      <c r="K174" s="217"/>
      <c r="L174" s="217"/>
      <c r="M174" s="217"/>
      <c r="N174" s="228" t="s">
        <v>128</v>
      </c>
      <c r="O174" s="193">
        <v>1</v>
      </c>
      <c r="P174" s="390" t="s">
        <v>411</v>
      </c>
      <c r="Q174" s="218"/>
    </row>
    <row r="175" spans="1:17" s="196" customFormat="1" ht="17.25" customHeight="1" x14ac:dyDescent="0.2">
      <c r="A175" s="186">
        <v>147</v>
      </c>
      <c r="B175" s="189" t="s">
        <v>161</v>
      </c>
      <c r="C175" s="197" t="s">
        <v>138</v>
      </c>
      <c r="D175" s="189" t="s">
        <v>174</v>
      </c>
      <c r="E175" s="266" t="s">
        <v>570</v>
      </c>
      <c r="F175" s="189"/>
      <c r="G175" s="197" t="s">
        <v>180</v>
      </c>
      <c r="H175" s="198">
        <v>40089</v>
      </c>
      <c r="I175" s="216"/>
      <c r="J175" s="216"/>
      <c r="K175" s="217"/>
      <c r="L175" s="217"/>
      <c r="M175" s="217"/>
      <c r="N175" s="228" t="s">
        <v>128</v>
      </c>
      <c r="O175" s="193">
        <v>1</v>
      </c>
      <c r="P175" s="390" t="s">
        <v>411</v>
      </c>
      <c r="Q175" s="218"/>
    </row>
    <row r="176" spans="1:17" s="196" customFormat="1" ht="17.25" customHeight="1" x14ac:dyDescent="0.2">
      <c r="A176" s="186">
        <v>148</v>
      </c>
      <c r="B176" s="189" t="s">
        <v>161</v>
      </c>
      <c r="C176" s="197" t="s">
        <v>138</v>
      </c>
      <c r="D176" s="189" t="s">
        <v>174</v>
      </c>
      <c r="E176" s="266" t="s">
        <v>570</v>
      </c>
      <c r="F176" s="189"/>
      <c r="G176" s="197" t="s">
        <v>180</v>
      </c>
      <c r="H176" s="198">
        <v>40089</v>
      </c>
      <c r="I176" s="216"/>
      <c r="J176" s="216"/>
      <c r="K176" s="217"/>
      <c r="L176" s="217"/>
      <c r="M176" s="217"/>
      <c r="N176" s="228" t="s">
        <v>128</v>
      </c>
      <c r="O176" s="193">
        <v>1</v>
      </c>
      <c r="P176" s="390" t="s">
        <v>411</v>
      </c>
      <c r="Q176" s="218"/>
    </row>
    <row r="177" spans="1:17" s="196" customFormat="1" ht="17.25" customHeight="1" x14ac:dyDescent="0.2">
      <c r="A177" s="186">
        <v>149</v>
      </c>
      <c r="B177" s="189" t="s">
        <v>161</v>
      </c>
      <c r="C177" s="197" t="s">
        <v>138</v>
      </c>
      <c r="D177" s="189" t="s">
        <v>174</v>
      </c>
      <c r="E177" s="266" t="s">
        <v>570</v>
      </c>
      <c r="F177" s="189"/>
      <c r="G177" s="197" t="s">
        <v>180</v>
      </c>
      <c r="H177" s="198">
        <v>40089</v>
      </c>
      <c r="I177" s="216"/>
      <c r="J177" s="216"/>
      <c r="K177" s="217"/>
      <c r="L177" s="217"/>
      <c r="M177" s="217"/>
      <c r="N177" s="228" t="s">
        <v>128</v>
      </c>
      <c r="O177" s="193">
        <v>1</v>
      </c>
      <c r="P177" s="390" t="s">
        <v>411</v>
      </c>
      <c r="Q177" s="218"/>
    </row>
    <row r="178" spans="1:17" s="196" customFormat="1" ht="17.25" customHeight="1" x14ac:dyDescent="0.2">
      <c r="A178" s="186">
        <v>150</v>
      </c>
      <c r="B178" s="189" t="s">
        <v>161</v>
      </c>
      <c r="C178" s="197" t="s">
        <v>138</v>
      </c>
      <c r="D178" s="189" t="s">
        <v>174</v>
      </c>
      <c r="E178" s="266" t="s">
        <v>570</v>
      </c>
      <c r="F178" s="189"/>
      <c r="G178" s="197" t="s">
        <v>180</v>
      </c>
      <c r="H178" s="198">
        <v>40089</v>
      </c>
      <c r="I178" s="216"/>
      <c r="J178" s="216"/>
      <c r="K178" s="217"/>
      <c r="L178" s="217"/>
      <c r="M178" s="217"/>
      <c r="N178" s="228" t="s">
        <v>128</v>
      </c>
      <c r="O178" s="193">
        <v>1</v>
      </c>
      <c r="P178" s="390" t="s">
        <v>411</v>
      </c>
      <c r="Q178" s="218"/>
    </row>
    <row r="179" spans="1:17" s="196" customFormat="1" ht="17.25" customHeight="1" x14ac:dyDescent="0.2">
      <c r="A179" s="186">
        <v>151</v>
      </c>
      <c r="B179" s="189" t="s">
        <v>161</v>
      </c>
      <c r="C179" s="197" t="s">
        <v>138</v>
      </c>
      <c r="D179" s="189" t="s">
        <v>174</v>
      </c>
      <c r="E179" s="266" t="s">
        <v>570</v>
      </c>
      <c r="F179" s="189"/>
      <c r="G179" s="197" t="s">
        <v>180</v>
      </c>
      <c r="H179" s="198">
        <v>40089</v>
      </c>
      <c r="I179" s="216"/>
      <c r="J179" s="216"/>
      <c r="K179" s="217"/>
      <c r="L179" s="217"/>
      <c r="M179" s="217"/>
      <c r="N179" s="228" t="s">
        <v>128</v>
      </c>
      <c r="O179" s="193">
        <v>1</v>
      </c>
      <c r="P179" s="390" t="s">
        <v>411</v>
      </c>
      <c r="Q179" s="218"/>
    </row>
    <row r="180" spans="1:17" s="196" customFormat="1" ht="17.25" customHeight="1" x14ac:dyDescent="0.2">
      <c r="A180" s="186">
        <v>152</v>
      </c>
      <c r="B180" s="189" t="s">
        <v>161</v>
      </c>
      <c r="C180" s="197" t="s">
        <v>138</v>
      </c>
      <c r="D180" s="189" t="s">
        <v>174</v>
      </c>
      <c r="E180" s="266" t="s">
        <v>570</v>
      </c>
      <c r="F180" s="189"/>
      <c r="G180" s="197" t="s">
        <v>180</v>
      </c>
      <c r="H180" s="198">
        <v>40089</v>
      </c>
      <c r="I180" s="216"/>
      <c r="J180" s="216"/>
      <c r="K180" s="217"/>
      <c r="L180" s="217"/>
      <c r="M180" s="217"/>
      <c r="N180" s="228" t="s">
        <v>128</v>
      </c>
      <c r="O180" s="193">
        <v>1</v>
      </c>
      <c r="P180" s="390" t="s">
        <v>411</v>
      </c>
      <c r="Q180" s="218"/>
    </row>
    <row r="181" spans="1:17" s="196" customFormat="1" ht="17.25" customHeight="1" x14ac:dyDescent="0.2">
      <c r="A181" s="186">
        <v>153</v>
      </c>
      <c r="B181" s="189" t="s">
        <v>161</v>
      </c>
      <c r="C181" s="197" t="s">
        <v>138</v>
      </c>
      <c r="D181" s="189" t="s">
        <v>174</v>
      </c>
      <c r="E181" s="266" t="s">
        <v>570</v>
      </c>
      <c r="F181" s="189"/>
      <c r="G181" s="197" t="s">
        <v>180</v>
      </c>
      <c r="H181" s="198">
        <v>40089</v>
      </c>
      <c r="I181" s="216"/>
      <c r="J181" s="216"/>
      <c r="K181" s="217"/>
      <c r="L181" s="217"/>
      <c r="M181" s="217"/>
      <c r="N181" s="228" t="s">
        <v>128</v>
      </c>
      <c r="O181" s="193">
        <v>1</v>
      </c>
      <c r="P181" s="390" t="s">
        <v>411</v>
      </c>
      <c r="Q181" s="218"/>
    </row>
    <row r="182" spans="1:17" s="196" customFormat="1" ht="17.25" customHeight="1" x14ac:dyDescent="0.2">
      <c r="A182" s="186">
        <v>154</v>
      </c>
      <c r="B182" s="189" t="s">
        <v>161</v>
      </c>
      <c r="C182" s="197" t="s">
        <v>138</v>
      </c>
      <c r="D182" s="189" t="s">
        <v>174</v>
      </c>
      <c r="E182" s="266" t="s">
        <v>570</v>
      </c>
      <c r="F182" s="189"/>
      <c r="G182" s="197" t="s">
        <v>180</v>
      </c>
      <c r="H182" s="198">
        <v>40089</v>
      </c>
      <c r="I182" s="216"/>
      <c r="J182" s="216"/>
      <c r="K182" s="217"/>
      <c r="L182" s="217"/>
      <c r="M182" s="217"/>
      <c r="N182" s="228" t="s">
        <v>128</v>
      </c>
      <c r="O182" s="193">
        <v>1</v>
      </c>
      <c r="P182" s="390" t="s">
        <v>411</v>
      </c>
      <c r="Q182" s="218"/>
    </row>
    <row r="183" spans="1:17" s="196" customFormat="1" ht="17.25" customHeight="1" x14ac:dyDescent="0.2">
      <c r="A183" s="186">
        <v>155</v>
      </c>
      <c r="B183" s="189" t="s">
        <v>161</v>
      </c>
      <c r="C183" s="197" t="s">
        <v>138</v>
      </c>
      <c r="D183" s="189" t="s">
        <v>174</v>
      </c>
      <c r="E183" s="266" t="s">
        <v>570</v>
      </c>
      <c r="F183" s="189"/>
      <c r="G183" s="197" t="s">
        <v>180</v>
      </c>
      <c r="H183" s="198">
        <v>40089</v>
      </c>
      <c r="I183" s="216"/>
      <c r="J183" s="216"/>
      <c r="K183" s="217"/>
      <c r="L183" s="217"/>
      <c r="M183" s="217"/>
      <c r="N183" s="228" t="s">
        <v>128</v>
      </c>
      <c r="O183" s="193">
        <v>1</v>
      </c>
      <c r="P183" s="390" t="s">
        <v>411</v>
      </c>
      <c r="Q183" s="218"/>
    </row>
    <row r="184" spans="1:17" s="196" customFormat="1" ht="17.25" customHeight="1" x14ac:dyDescent="0.2">
      <c r="A184" s="186">
        <v>156</v>
      </c>
      <c r="B184" s="189" t="s">
        <v>161</v>
      </c>
      <c r="C184" s="197" t="s">
        <v>138</v>
      </c>
      <c r="D184" s="189" t="s">
        <v>174</v>
      </c>
      <c r="E184" s="266" t="s">
        <v>570</v>
      </c>
      <c r="F184" s="189"/>
      <c r="G184" s="197" t="s">
        <v>180</v>
      </c>
      <c r="H184" s="198">
        <v>40089</v>
      </c>
      <c r="I184" s="216"/>
      <c r="J184" s="216"/>
      <c r="K184" s="217"/>
      <c r="L184" s="217"/>
      <c r="M184" s="217"/>
      <c r="N184" s="228" t="s">
        <v>128</v>
      </c>
      <c r="O184" s="193">
        <v>1</v>
      </c>
      <c r="P184" s="390" t="s">
        <v>411</v>
      </c>
      <c r="Q184" s="218"/>
    </row>
    <row r="185" spans="1:17" s="196" customFormat="1" ht="17.25" customHeight="1" x14ac:dyDescent="0.2">
      <c r="A185" s="186">
        <v>157</v>
      </c>
      <c r="B185" s="189" t="s">
        <v>161</v>
      </c>
      <c r="C185" s="197" t="s">
        <v>138</v>
      </c>
      <c r="D185" s="189" t="s">
        <v>174</v>
      </c>
      <c r="E185" s="266" t="s">
        <v>570</v>
      </c>
      <c r="F185" s="189"/>
      <c r="G185" s="197" t="s">
        <v>180</v>
      </c>
      <c r="H185" s="198">
        <v>40089</v>
      </c>
      <c r="I185" s="216"/>
      <c r="J185" s="216"/>
      <c r="K185" s="217"/>
      <c r="L185" s="217"/>
      <c r="M185" s="217"/>
      <c r="N185" s="228" t="s">
        <v>128</v>
      </c>
      <c r="O185" s="193">
        <v>1</v>
      </c>
      <c r="P185" s="390" t="s">
        <v>411</v>
      </c>
      <c r="Q185" s="218"/>
    </row>
    <row r="186" spans="1:17" s="196" customFormat="1" ht="17.25" customHeight="1" x14ac:dyDescent="0.2">
      <c r="A186" s="186">
        <v>158</v>
      </c>
      <c r="B186" s="189" t="s">
        <v>161</v>
      </c>
      <c r="C186" s="197" t="s">
        <v>138</v>
      </c>
      <c r="D186" s="189" t="s">
        <v>174</v>
      </c>
      <c r="E186" s="266" t="s">
        <v>570</v>
      </c>
      <c r="F186" s="189"/>
      <c r="G186" s="197" t="s">
        <v>180</v>
      </c>
      <c r="H186" s="198">
        <v>40089</v>
      </c>
      <c r="I186" s="216"/>
      <c r="J186" s="216"/>
      <c r="K186" s="217"/>
      <c r="L186" s="217"/>
      <c r="M186" s="217"/>
      <c r="N186" s="228" t="s">
        <v>128</v>
      </c>
      <c r="O186" s="193">
        <v>1</v>
      </c>
      <c r="P186" s="390" t="s">
        <v>411</v>
      </c>
      <c r="Q186" s="218"/>
    </row>
    <row r="187" spans="1:17" s="196" customFormat="1" ht="17.25" customHeight="1" x14ac:dyDescent="0.2">
      <c r="A187" s="186">
        <v>159</v>
      </c>
      <c r="B187" s="189" t="s">
        <v>161</v>
      </c>
      <c r="C187" s="197" t="s">
        <v>138</v>
      </c>
      <c r="D187" s="189" t="s">
        <v>174</v>
      </c>
      <c r="E187" s="266" t="s">
        <v>570</v>
      </c>
      <c r="F187" s="189"/>
      <c r="G187" s="197" t="s">
        <v>180</v>
      </c>
      <c r="H187" s="198">
        <v>40089</v>
      </c>
      <c r="I187" s="216"/>
      <c r="J187" s="216"/>
      <c r="K187" s="217"/>
      <c r="L187" s="217"/>
      <c r="M187" s="217"/>
      <c r="N187" s="228" t="s">
        <v>128</v>
      </c>
      <c r="O187" s="193">
        <v>1</v>
      </c>
      <c r="P187" s="390" t="s">
        <v>411</v>
      </c>
      <c r="Q187" s="218"/>
    </row>
    <row r="188" spans="1:17" s="196" customFormat="1" ht="17.25" customHeight="1" x14ac:dyDescent="0.2">
      <c r="A188" s="186">
        <v>160</v>
      </c>
      <c r="B188" s="189" t="s">
        <v>161</v>
      </c>
      <c r="C188" s="197" t="s">
        <v>138</v>
      </c>
      <c r="D188" s="189" t="s">
        <v>174</v>
      </c>
      <c r="E188" s="266" t="s">
        <v>570</v>
      </c>
      <c r="F188" s="189"/>
      <c r="G188" s="197" t="s">
        <v>180</v>
      </c>
      <c r="H188" s="198">
        <v>40089</v>
      </c>
      <c r="I188" s="216"/>
      <c r="J188" s="216"/>
      <c r="K188" s="217"/>
      <c r="L188" s="217"/>
      <c r="M188" s="217"/>
      <c r="N188" s="228" t="s">
        <v>128</v>
      </c>
      <c r="O188" s="193">
        <v>1</v>
      </c>
      <c r="P188" s="390" t="s">
        <v>411</v>
      </c>
      <c r="Q188" s="218"/>
    </row>
    <row r="189" spans="1:17" s="196" customFormat="1" ht="17.25" customHeight="1" x14ac:dyDescent="0.2">
      <c r="A189" s="186">
        <v>161</v>
      </c>
      <c r="B189" s="189" t="s">
        <v>161</v>
      </c>
      <c r="C189" s="197" t="s">
        <v>138</v>
      </c>
      <c r="D189" s="189" t="s">
        <v>174</v>
      </c>
      <c r="E189" s="266" t="s">
        <v>570</v>
      </c>
      <c r="F189" s="189"/>
      <c r="G189" s="197" t="s">
        <v>180</v>
      </c>
      <c r="H189" s="198">
        <v>40089</v>
      </c>
      <c r="I189" s="216"/>
      <c r="J189" s="216"/>
      <c r="K189" s="217"/>
      <c r="L189" s="217"/>
      <c r="M189" s="217"/>
      <c r="N189" s="228" t="s">
        <v>128</v>
      </c>
      <c r="O189" s="193">
        <v>1</v>
      </c>
      <c r="P189" s="390" t="s">
        <v>411</v>
      </c>
      <c r="Q189" s="218"/>
    </row>
    <row r="190" spans="1:17" s="196" customFormat="1" ht="17.25" customHeight="1" x14ac:dyDescent="0.2">
      <c r="A190" s="186">
        <v>162</v>
      </c>
      <c r="B190" s="189" t="s">
        <v>161</v>
      </c>
      <c r="C190" s="197" t="s">
        <v>138</v>
      </c>
      <c r="D190" s="189" t="s">
        <v>174</v>
      </c>
      <c r="E190" s="266" t="s">
        <v>570</v>
      </c>
      <c r="F190" s="189"/>
      <c r="G190" s="197" t="s">
        <v>180</v>
      </c>
      <c r="H190" s="198">
        <v>40089</v>
      </c>
      <c r="I190" s="216"/>
      <c r="J190" s="216"/>
      <c r="K190" s="217"/>
      <c r="L190" s="217"/>
      <c r="M190" s="217"/>
      <c r="N190" s="228" t="s">
        <v>128</v>
      </c>
      <c r="O190" s="193">
        <v>1</v>
      </c>
      <c r="P190" s="390" t="s">
        <v>411</v>
      </c>
      <c r="Q190" s="218"/>
    </row>
    <row r="191" spans="1:17" s="196" customFormat="1" ht="17.25" customHeight="1" x14ac:dyDescent="0.2">
      <c r="A191" s="186">
        <v>163</v>
      </c>
      <c r="B191" s="189" t="s">
        <v>161</v>
      </c>
      <c r="C191" s="197" t="s">
        <v>138</v>
      </c>
      <c r="D191" s="189" t="s">
        <v>174</v>
      </c>
      <c r="E191" s="266" t="s">
        <v>570</v>
      </c>
      <c r="F191" s="189"/>
      <c r="G191" s="197" t="s">
        <v>180</v>
      </c>
      <c r="H191" s="198">
        <v>40089</v>
      </c>
      <c r="I191" s="216"/>
      <c r="J191" s="216"/>
      <c r="K191" s="217"/>
      <c r="L191" s="217"/>
      <c r="M191" s="217"/>
      <c r="N191" s="228" t="s">
        <v>128</v>
      </c>
      <c r="O191" s="193">
        <v>1</v>
      </c>
      <c r="P191" s="390" t="s">
        <v>411</v>
      </c>
      <c r="Q191" s="218"/>
    </row>
    <row r="192" spans="1:17" s="196" customFormat="1" ht="17.25" customHeight="1" x14ac:dyDescent="0.2">
      <c r="A192" s="186">
        <v>164</v>
      </c>
      <c r="B192" s="189" t="s">
        <v>161</v>
      </c>
      <c r="C192" s="197" t="s">
        <v>138</v>
      </c>
      <c r="D192" s="189" t="s">
        <v>174</v>
      </c>
      <c r="E192" s="266" t="s">
        <v>570</v>
      </c>
      <c r="F192" s="189"/>
      <c r="G192" s="197" t="s">
        <v>180</v>
      </c>
      <c r="H192" s="198">
        <v>40089</v>
      </c>
      <c r="I192" s="216"/>
      <c r="J192" s="216"/>
      <c r="K192" s="217"/>
      <c r="L192" s="217"/>
      <c r="M192" s="217"/>
      <c r="N192" s="228" t="s">
        <v>128</v>
      </c>
      <c r="O192" s="193">
        <v>1</v>
      </c>
      <c r="P192" s="390" t="s">
        <v>411</v>
      </c>
      <c r="Q192" s="218"/>
    </row>
    <row r="193" spans="1:19" s="196" customFormat="1" ht="17.25" customHeight="1" x14ac:dyDescent="0.2">
      <c r="A193" s="186">
        <v>165</v>
      </c>
      <c r="B193" s="189" t="s">
        <v>161</v>
      </c>
      <c r="C193" s="197" t="s">
        <v>138</v>
      </c>
      <c r="D193" s="189" t="s">
        <v>174</v>
      </c>
      <c r="E193" s="266" t="s">
        <v>570</v>
      </c>
      <c r="F193" s="189"/>
      <c r="G193" s="197" t="s">
        <v>180</v>
      </c>
      <c r="H193" s="198">
        <v>40089</v>
      </c>
      <c r="I193" s="216"/>
      <c r="J193" s="216"/>
      <c r="K193" s="217"/>
      <c r="L193" s="217"/>
      <c r="M193" s="217"/>
      <c r="N193" s="228" t="s">
        <v>128</v>
      </c>
      <c r="O193" s="193">
        <v>1</v>
      </c>
      <c r="P193" s="390" t="s">
        <v>411</v>
      </c>
      <c r="Q193" s="218"/>
    </row>
    <row r="194" spans="1:19" s="196" customFormat="1" ht="17.25" customHeight="1" x14ac:dyDescent="0.2">
      <c r="A194" s="186">
        <v>166</v>
      </c>
      <c r="B194" s="189" t="s">
        <v>161</v>
      </c>
      <c r="C194" s="197" t="s">
        <v>138</v>
      </c>
      <c r="D194" s="189" t="s">
        <v>174</v>
      </c>
      <c r="E194" s="266" t="s">
        <v>570</v>
      </c>
      <c r="F194" s="189"/>
      <c r="G194" s="197" t="s">
        <v>180</v>
      </c>
      <c r="H194" s="198">
        <v>40089</v>
      </c>
      <c r="I194" s="216"/>
      <c r="J194" s="216"/>
      <c r="K194" s="217"/>
      <c r="L194" s="217"/>
      <c r="M194" s="217"/>
      <c r="N194" s="228" t="s">
        <v>128</v>
      </c>
      <c r="O194" s="193">
        <v>1</v>
      </c>
      <c r="P194" s="390" t="s">
        <v>411</v>
      </c>
      <c r="Q194" s="218"/>
    </row>
    <row r="195" spans="1:19" s="196" customFormat="1" ht="17.25" customHeight="1" x14ac:dyDescent="0.2">
      <c r="A195" s="186">
        <v>167</v>
      </c>
      <c r="B195" s="189" t="s">
        <v>161</v>
      </c>
      <c r="C195" s="197" t="s">
        <v>138</v>
      </c>
      <c r="D195" s="189" t="s">
        <v>174</v>
      </c>
      <c r="E195" s="266" t="s">
        <v>570</v>
      </c>
      <c r="F195" s="189"/>
      <c r="G195" s="197" t="s">
        <v>180</v>
      </c>
      <c r="H195" s="198">
        <v>40089</v>
      </c>
      <c r="I195" s="216"/>
      <c r="J195" s="216"/>
      <c r="K195" s="217"/>
      <c r="L195" s="217"/>
      <c r="M195" s="217"/>
      <c r="N195" s="228" t="s">
        <v>128</v>
      </c>
      <c r="O195" s="193">
        <v>1</v>
      </c>
      <c r="P195" s="390" t="s">
        <v>411</v>
      </c>
      <c r="Q195" s="218"/>
    </row>
    <row r="196" spans="1:19" s="196" customFormat="1" ht="17.25" customHeight="1" x14ac:dyDescent="0.2">
      <c r="A196" s="186">
        <v>168</v>
      </c>
      <c r="B196" s="189" t="s">
        <v>161</v>
      </c>
      <c r="C196" s="197" t="s">
        <v>138</v>
      </c>
      <c r="D196" s="189" t="s">
        <v>174</v>
      </c>
      <c r="E196" s="266" t="s">
        <v>570</v>
      </c>
      <c r="F196" s="189"/>
      <c r="G196" s="197" t="s">
        <v>180</v>
      </c>
      <c r="H196" s="198">
        <v>40089</v>
      </c>
      <c r="I196" s="216"/>
      <c r="J196" s="216"/>
      <c r="K196" s="217"/>
      <c r="L196" s="217"/>
      <c r="M196" s="217"/>
      <c r="N196" s="228" t="s">
        <v>128</v>
      </c>
      <c r="O196" s="193">
        <v>1</v>
      </c>
      <c r="P196" s="390" t="s">
        <v>411</v>
      </c>
      <c r="Q196" s="218"/>
    </row>
    <row r="197" spans="1:19" s="196" customFormat="1" ht="17.25" customHeight="1" x14ac:dyDescent="0.2">
      <c r="A197" s="186">
        <v>169</v>
      </c>
      <c r="B197" s="189" t="s">
        <v>161</v>
      </c>
      <c r="C197" s="197" t="s">
        <v>138</v>
      </c>
      <c r="D197" s="189" t="s">
        <v>174</v>
      </c>
      <c r="E197" s="266" t="s">
        <v>570</v>
      </c>
      <c r="F197" s="189"/>
      <c r="G197" s="197" t="s">
        <v>180</v>
      </c>
      <c r="H197" s="198">
        <v>40089</v>
      </c>
      <c r="I197" s="216"/>
      <c r="J197" s="216"/>
      <c r="K197" s="217"/>
      <c r="L197" s="217"/>
      <c r="M197" s="217"/>
      <c r="N197" s="228" t="s">
        <v>128</v>
      </c>
      <c r="O197" s="193">
        <v>1</v>
      </c>
      <c r="P197" s="390" t="s">
        <v>411</v>
      </c>
      <c r="Q197" s="218"/>
    </row>
    <row r="198" spans="1:19" s="196" customFormat="1" ht="17.25" customHeight="1" x14ac:dyDescent="0.2">
      <c r="A198" s="186">
        <v>170</v>
      </c>
      <c r="B198" s="189" t="s">
        <v>161</v>
      </c>
      <c r="C198" s="197" t="s">
        <v>138</v>
      </c>
      <c r="D198" s="189" t="s">
        <v>174</v>
      </c>
      <c r="E198" s="266" t="s">
        <v>570</v>
      </c>
      <c r="F198" s="189"/>
      <c r="G198" s="197" t="s">
        <v>180</v>
      </c>
      <c r="H198" s="198">
        <v>40089</v>
      </c>
      <c r="I198" s="216"/>
      <c r="J198" s="216"/>
      <c r="K198" s="217"/>
      <c r="L198" s="217"/>
      <c r="M198" s="217"/>
      <c r="N198" s="228" t="s">
        <v>128</v>
      </c>
      <c r="O198" s="193">
        <v>1</v>
      </c>
      <c r="P198" s="390" t="s">
        <v>411</v>
      </c>
      <c r="Q198" s="218"/>
    </row>
    <row r="199" spans="1:19" s="196" customFormat="1" ht="17.25" customHeight="1" x14ac:dyDescent="0.2">
      <c r="A199" s="186">
        <v>171</v>
      </c>
      <c r="B199" s="189" t="s">
        <v>161</v>
      </c>
      <c r="C199" s="197" t="s">
        <v>138</v>
      </c>
      <c r="D199" s="189" t="s">
        <v>174</v>
      </c>
      <c r="E199" s="266" t="s">
        <v>570</v>
      </c>
      <c r="F199" s="189"/>
      <c r="G199" s="197" t="s">
        <v>180</v>
      </c>
      <c r="H199" s="198">
        <v>40089</v>
      </c>
      <c r="I199" s="216"/>
      <c r="J199" s="216"/>
      <c r="K199" s="217"/>
      <c r="L199" s="217"/>
      <c r="M199" s="217"/>
      <c r="N199" s="228" t="s">
        <v>128</v>
      </c>
      <c r="O199" s="193">
        <v>1</v>
      </c>
      <c r="P199" s="390" t="s">
        <v>411</v>
      </c>
      <c r="Q199" s="218"/>
    </row>
    <row r="200" spans="1:19" s="196" customFormat="1" ht="17.25" customHeight="1" x14ac:dyDescent="0.2">
      <c r="A200" s="186">
        <v>172</v>
      </c>
      <c r="B200" s="189" t="s">
        <v>161</v>
      </c>
      <c r="C200" s="197" t="s">
        <v>138</v>
      </c>
      <c r="D200" s="189" t="s">
        <v>174</v>
      </c>
      <c r="E200" s="266" t="s">
        <v>570</v>
      </c>
      <c r="F200" s="189"/>
      <c r="G200" s="197" t="s">
        <v>180</v>
      </c>
      <c r="H200" s="198">
        <v>40089</v>
      </c>
      <c r="I200" s="216"/>
      <c r="J200" s="216"/>
      <c r="K200" s="217"/>
      <c r="L200" s="217"/>
      <c r="M200" s="217"/>
      <c r="N200" s="228" t="s">
        <v>128</v>
      </c>
      <c r="O200" s="193">
        <v>1</v>
      </c>
      <c r="P200" s="390" t="s">
        <v>411</v>
      </c>
      <c r="Q200" s="218"/>
    </row>
    <row r="201" spans="1:19" s="196" customFormat="1" ht="17.25" customHeight="1" x14ac:dyDescent="0.2">
      <c r="A201" s="186">
        <v>173</v>
      </c>
      <c r="B201" s="189" t="s">
        <v>161</v>
      </c>
      <c r="C201" s="197" t="s">
        <v>138</v>
      </c>
      <c r="D201" s="189" t="s">
        <v>174</v>
      </c>
      <c r="E201" s="266" t="s">
        <v>570</v>
      </c>
      <c r="F201" s="189"/>
      <c r="G201" s="197" t="s">
        <v>180</v>
      </c>
      <c r="H201" s="198">
        <v>40089</v>
      </c>
      <c r="I201" s="216"/>
      <c r="J201" s="216"/>
      <c r="K201" s="217"/>
      <c r="L201" s="217"/>
      <c r="M201" s="217"/>
      <c r="N201" s="228" t="s">
        <v>128</v>
      </c>
      <c r="O201" s="193">
        <v>1</v>
      </c>
      <c r="P201" s="390" t="s">
        <v>411</v>
      </c>
      <c r="Q201" s="218"/>
    </row>
    <row r="202" spans="1:19" s="196" customFormat="1" ht="17.25" customHeight="1" x14ac:dyDescent="0.2">
      <c r="A202" s="186">
        <v>174</v>
      </c>
      <c r="B202" s="189" t="s">
        <v>161</v>
      </c>
      <c r="C202" s="197" t="s">
        <v>138</v>
      </c>
      <c r="D202" s="189" t="s">
        <v>174</v>
      </c>
      <c r="E202" s="266" t="s">
        <v>570</v>
      </c>
      <c r="F202" s="189"/>
      <c r="G202" s="197" t="s">
        <v>180</v>
      </c>
      <c r="H202" s="198">
        <v>40089</v>
      </c>
      <c r="I202" s="216"/>
      <c r="J202" s="216"/>
      <c r="K202" s="217"/>
      <c r="L202" s="217"/>
      <c r="M202" s="217"/>
      <c r="N202" s="228" t="s">
        <v>128</v>
      </c>
      <c r="O202" s="193">
        <v>1</v>
      </c>
      <c r="P202" s="390" t="s">
        <v>411</v>
      </c>
      <c r="Q202" s="218"/>
    </row>
    <row r="203" spans="1:19" s="196" customFormat="1" ht="17.25" customHeight="1" x14ac:dyDescent="0.2">
      <c r="A203" s="186">
        <v>175</v>
      </c>
      <c r="B203" s="189" t="s">
        <v>161</v>
      </c>
      <c r="C203" s="197" t="s">
        <v>138</v>
      </c>
      <c r="D203" s="189" t="s">
        <v>174</v>
      </c>
      <c r="E203" s="266" t="s">
        <v>570</v>
      </c>
      <c r="F203" s="189"/>
      <c r="G203" s="197" t="s">
        <v>180</v>
      </c>
      <c r="H203" s="198">
        <v>40089</v>
      </c>
      <c r="I203" s="216"/>
      <c r="J203" s="216"/>
      <c r="K203" s="217"/>
      <c r="L203" s="217"/>
      <c r="M203" s="217"/>
      <c r="N203" s="228" t="s">
        <v>128</v>
      </c>
      <c r="O203" s="193">
        <v>1</v>
      </c>
      <c r="P203" s="390" t="s">
        <v>411</v>
      </c>
      <c r="Q203" s="218"/>
    </row>
    <row r="204" spans="1:19" s="196" customFormat="1" ht="17.25" customHeight="1" x14ac:dyDescent="0.2">
      <c r="A204" s="186">
        <v>176</v>
      </c>
      <c r="B204" s="189" t="s">
        <v>161</v>
      </c>
      <c r="C204" s="197" t="s">
        <v>138</v>
      </c>
      <c r="D204" s="189" t="s">
        <v>174</v>
      </c>
      <c r="E204" s="266" t="s">
        <v>570</v>
      </c>
      <c r="F204" s="189"/>
      <c r="G204" s="197" t="s">
        <v>180</v>
      </c>
      <c r="H204" s="198">
        <v>40089</v>
      </c>
      <c r="I204" s="216"/>
      <c r="J204" s="216"/>
      <c r="K204" s="217"/>
      <c r="L204" s="217"/>
      <c r="M204" s="217"/>
      <c r="N204" s="228" t="s">
        <v>128</v>
      </c>
      <c r="O204" s="193">
        <v>1</v>
      </c>
      <c r="P204" s="390" t="s">
        <v>411</v>
      </c>
      <c r="Q204" s="218"/>
    </row>
    <row r="205" spans="1:19" s="196" customFormat="1" ht="17.25" customHeight="1" x14ac:dyDescent="0.2">
      <c r="A205" s="186">
        <v>177</v>
      </c>
      <c r="B205" s="189" t="s">
        <v>161</v>
      </c>
      <c r="C205" s="197" t="s">
        <v>138</v>
      </c>
      <c r="D205" s="189" t="s">
        <v>174</v>
      </c>
      <c r="E205" s="266" t="s">
        <v>570</v>
      </c>
      <c r="F205" s="189"/>
      <c r="G205" s="197" t="s">
        <v>180</v>
      </c>
      <c r="H205" s="198">
        <v>40089</v>
      </c>
      <c r="I205" s="216"/>
      <c r="J205" s="216"/>
      <c r="K205" s="217"/>
      <c r="L205" s="217"/>
      <c r="M205" s="217"/>
      <c r="N205" s="228" t="s">
        <v>128</v>
      </c>
      <c r="O205" s="193">
        <v>1</v>
      </c>
      <c r="P205" s="390" t="s">
        <v>411</v>
      </c>
      <c r="Q205" s="218"/>
    </row>
    <row r="206" spans="1:19" s="196" customFormat="1" ht="17.25" customHeight="1" x14ac:dyDescent="0.2">
      <c r="A206" s="186">
        <v>178</v>
      </c>
      <c r="B206" s="189" t="s">
        <v>163</v>
      </c>
      <c r="C206" s="197" t="s">
        <v>141</v>
      </c>
      <c r="D206" s="189" t="s">
        <v>175</v>
      </c>
      <c r="E206" s="266" t="s">
        <v>571</v>
      </c>
      <c r="F206" s="189"/>
      <c r="G206" s="197" t="s">
        <v>180</v>
      </c>
      <c r="H206" s="198">
        <v>37987</v>
      </c>
      <c r="I206" s="216"/>
      <c r="J206" s="216"/>
      <c r="K206" s="217"/>
      <c r="L206" s="217"/>
      <c r="M206" s="217"/>
      <c r="N206" s="228" t="s">
        <v>128</v>
      </c>
      <c r="O206" s="193">
        <v>1</v>
      </c>
      <c r="P206" s="390" t="s">
        <v>411</v>
      </c>
      <c r="Q206" s="213"/>
      <c r="S206" s="196" t="s">
        <v>365</v>
      </c>
    </row>
    <row r="207" spans="1:19" s="196" customFormat="1" ht="17.25" customHeight="1" x14ac:dyDescent="0.2">
      <c r="A207" s="186">
        <v>179</v>
      </c>
      <c r="B207" s="189" t="s">
        <v>163</v>
      </c>
      <c r="C207" s="197" t="s">
        <v>141</v>
      </c>
      <c r="D207" s="189" t="s">
        <v>175</v>
      </c>
      <c r="E207" s="266" t="s">
        <v>571</v>
      </c>
      <c r="F207" s="189"/>
      <c r="G207" s="197" t="s">
        <v>180</v>
      </c>
      <c r="H207" s="198">
        <v>37987</v>
      </c>
      <c r="I207" s="216"/>
      <c r="J207" s="216"/>
      <c r="K207" s="217"/>
      <c r="L207" s="217"/>
      <c r="M207" s="217"/>
      <c r="N207" s="228" t="s">
        <v>128</v>
      </c>
      <c r="O207" s="193">
        <v>1</v>
      </c>
      <c r="P207" s="390" t="s">
        <v>411</v>
      </c>
      <c r="Q207" s="213"/>
    </row>
    <row r="208" spans="1:19" s="196" customFormat="1" ht="17.25" customHeight="1" x14ac:dyDescent="0.2">
      <c r="A208" s="186">
        <v>180</v>
      </c>
      <c r="B208" s="189" t="s">
        <v>163</v>
      </c>
      <c r="C208" s="197" t="s">
        <v>141</v>
      </c>
      <c r="D208" s="189" t="s">
        <v>175</v>
      </c>
      <c r="E208" s="266" t="s">
        <v>571</v>
      </c>
      <c r="F208" s="189"/>
      <c r="G208" s="197" t="s">
        <v>180</v>
      </c>
      <c r="H208" s="198">
        <v>37987</v>
      </c>
      <c r="I208" s="216"/>
      <c r="J208" s="216"/>
      <c r="K208" s="217"/>
      <c r="L208" s="217"/>
      <c r="M208" s="217"/>
      <c r="N208" s="228" t="s">
        <v>128</v>
      </c>
      <c r="O208" s="193">
        <v>1</v>
      </c>
      <c r="P208" s="390" t="s">
        <v>411</v>
      </c>
      <c r="Q208" s="213"/>
    </row>
    <row r="209" spans="1:17" s="196" customFormat="1" ht="17.25" customHeight="1" x14ac:dyDescent="0.2">
      <c r="A209" s="186">
        <v>181</v>
      </c>
      <c r="B209" s="189" t="s">
        <v>163</v>
      </c>
      <c r="C209" s="197" t="s">
        <v>141</v>
      </c>
      <c r="D209" s="189" t="s">
        <v>175</v>
      </c>
      <c r="E209" s="266" t="s">
        <v>571</v>
      </c>
      <c r="F209" s="189"/>
      <c r="G209" s="197" t="s">
        <v>180</v>
      </c>
      <c r="H209" s="198">
        <v>37987</v>
      </c>
      <c r="I209" s="216"/>
      <c r="J209" s="216"/>
      <c r="K209" s="217"/>
      <c r="L209" s="217"/>
      <c r="M209" s="217"/>
      <c r="N209" s="228" t="s">
        <v>128</v>
      </c>
      <c r="O209" s="193">
        <v>1</v>
      </c>
      <c r="P209" s="390" t="s">
        <v>411</v>
      </c>
      <c r="Q209" s="213"/>
    </row>
    <row r="210" spans="1:17" s="196" customFormat="1" ht="17.25" customHeight="1" x14ac:dyDescent="0.2">
      <c r="A210" s="186">
        <v>182</v>
      </c>
      <c r="B210" s="189" t="s">
        <v>163</v>
      </c>
      <c r="C210" s="197" t="s">
        <v>141</v>
      </c>
      <c r="D210" s="189" t="s">
        <v>175</v>
      </c>
      <c r="E210" s="266" t="s">
        <v>571</v>
      </c>
      <c r="F210" s="189"/>
      <c r="G210" s="197" t="s">
        <v>180</v>
      </c>
      <c r="H210" s="198">
        <v>37987</v>
      </c>
      <c r="I210" s="216"/>
      <c r="J210" s="216"/>
      <c r="K210" s="217"/>
      <c r="L210" s="217"/>
      <c r="M210" s="217"/>
      <c r="N210" s="228" t="s">
        <v>128</v>
      </c>
      <c r="O210" s="193">
        <v>1</v>
      </c>
      <c r="P210" s="390" t="s">
        <v>411</v>
      </c>
      <c r="Q210" s="213"/>
    </row>
    <row r="211" spans="1:17" s="196" customFormat="1" ht="17.25" customHeight="1" x14ac:dyDescent="0.2">
      <c r="A211" s="186">
        <v>183</v>
      </c>
      <c r="B211" s="189" t="s">
        <v>163</v>
      </c>
      <c r="C211" s="197" t="s">
        <v>141</v>
      </c>
      <c r="D211" s="189" t="s">
        <v>175</v>
      </c>
      <c r="E211" s="266" t="s">
        <v>571</v>
      </c>
      <c r="F211" s="189"/>
      <c r="G211" s="197" t="s">
        <v>180</v>
      </c>
      <c r="H211" s="198">
        <v>37987</v>
      </c>
      <c r="I211" s="216"/>
      <c r="J211" s="216"/>
      <c r="K211" s="217"/>
      <c r="L211" s="217"/>
      <c r="M211" s="217"/>
      <c r="N211" s="228" t="s">
        <v>128</v>
      </c>
      <c r="O211" s="193">
        <v>1</v>
      </c>
      <c r="P211" s="390" t="s">
        <v>411</v>
      </c>
      <c r="Q211" s="213"/>
    </row>
    <row r="212" spans="1:17" s="196" customFormat="1" ht="17.25" customHeight="1" x14ac:dyDescent="0.2">
      <c r="A212" s="186">
        <v>184</v>
      </c>
      <c r="B212" s="189" t="s">
        <v>163</v>
      </c>
      <c r="C212" s="197" t="s">
        <v>141</v>
      </c>
      <c r="D212" s="189" t="s">
        <v>175</v>
      </c>
      <c r="E212" s="266" t="s">
        <v>571</v>
      </c>
      <c r="F212" s="189"/>
      <c r="G212" s="197" t="s">
        <v>180</v>
      </c>
      <c r="H212" s="198">
        <v>37987</v>
      </c>
      <c r="I212" s="216"/>
      <c r="J212" s="216"/>
      <c r="K212" s="217"/>
      <c r="L212" s="217"/>
      <c r="M212" s="217"/>
      <c r="N212" s="228" t="s">
        <v>128</v>
      </c>
      <c r="O212" s="193">
        <v>1</v>
      </c>
      <c r="P212" s="390" t="s">
        <v>411</v>
      </c>
      <c r="Q212" s="213"/>
    </row>
    <row r="213" spans="1:17" s="196" customFormat="1" ht="17.25" customHeight="1" x14ac:dyDescent="0.2">
      <c r="A213" s="186">
        <v>185</v>
      </c>
      <c r="B213" s="189" t="s">
        <v>163</v>
      </c>
      <c r="C213" s="197" t="s">
        <v>141</v>
      </c>
      <c r="D213" s="189" t="s">
        <v>175</v>
      </c>
      <c r="E213" s="266" t="s">
        <v>571</v>
      </c>
      <c r="F213" s="189"/>
      <c r="G213" s="197" t="s">
        <v>180</v>
      </c>
      <c r="H213" s="198">
        <v>37987</v>
      </c>
      <c r="I213" s="216"/>
      <c r="J213" s="216"/>
      <c r="K213" s="217"/>
      <c r="L213" s="217"/>
      <c r="M213" s="217"/>
      <c r="N213" s="228" t="s">
        <v>128</v>
      </c>
      <c r="O213" s="193">
        <v>1</v>
      </c>
      <c r="P213" s="390" t="s">
        <v>411</v>
      </c>
      <c r="Q213" s="213"/>
    </row>
    <row r="214" spans="1:17" s="196" customFormat="1" ht="17.25" customHeight="1" x14ac:dyDescent="0.2">
      <c r="A214" s="186">
        <v>186</v>
      </c>
      <c r="B214" s="189" t="s">
        <v>163</v>
      </c>
      <c r="C214" s="197" t="s">
        <v>141</v>
      </c>
      <c r="D214" s="189" t="s">
        <v>175</v>
      </c>
      <c r="E214" s="266" t="s">
        <v>571</v>
      </c>
      <c r="F214" s="189"/>
      <c r="G214" s="197" t="s">
        <v>180</v>
      </c>
      <c r="H214" s="198">
        <v>37987</v>
      </c>
      <c r="I214" s="216"/>
      <c r="J214" s="216"/>
      <c r="K214" s="217"/>
      <c r="L214" s="217"/>
      <c r="M214" s="217"/>
      <c r="N214" s="228" t="s">
        <v>128</v>
      </c>
      <c r="O214" s="193">
        <v>1</v>
      </c>
      <c r="P214" s="390" t="s">
        <v>411</v>
      </c>
      <c r="Q214" s="213"/>
    </row>
    <row r="215" spans="1:17" s="196" customFormat="1" ht="17.25" customHeight="1" x14ac:dyDescent="0.2">
      <c r="A215" s="186">
        <v>187</v>
      </c>
      <c r="B215" s="189" t="s">
        <v>163</v>
      </c>
      <c r="C215" s="197" t="s">
        <v>141</v>
      </c>
      <c r="D215" s="189" t="s">
        <v>175</v>
      </c>
      <c r="E215" s="266" t="s">
        <v>571</v>
      </c>
      <c r="F215" s="189"/>
      <c r="G215" s="197" t="s">
        <v>180</v>
      </c>
      <c r="H215" s="198">
        <v>37987</v>
      </c>
      <c r="I215" s="216"/>
      <c r="J215" s="216"/>
      <c r="K215" s="217"/>
      <c r="L215" s="217"/>
      <c r="M215" s="217"/>
      <c r="N215" s="228" t="s">
        <v>128</v>
      </c>
      <c r="O215" s="193">
        <v>1</v>
      </c>
      <c r="P215" s="390" t="s">
        <v>411</v>
      </c>
      <c r="Q215" s="213"/>
    </row>
    <row r="216" spans="1:17" s="196" customFormat="1" ht="17.25" customHeight="1" x14ac:dyDescent="0.2">
      <c r="A216" s="186">
        <v>188</v>
      </c>
      <c r="B216" s="189" t="s">
        <v>163</v>
      </c>
      <c r="C216" s="197" t="s">
        <v>141</v>
      </c>
      <c r="D216" s="189" t="s">
        <v>175</v>
      </c>
      <c r="E216" s="266" t="s">
        <v>571</v>
      </c>
      <c r="F216" s="189"/>
      <c r="G216" s="197" t="s">
        <v>180</v>
      </c>
      <c r="H216" s="198">
        <v>37987</v>
      </c>
      <c r="I216" s="216"/>
      <c r="J216" s="216"/>
      <c r="K216" s="217"/>
      <c r="L216" s="217"/>
      <c r="M216" s="217"/>
      <c r="N216" s="228" t="s">
        <v>128</v>
      </c>
      <c r="O216" s="193">
        <v>1</v>
      </c>
      <c r="P216" s="390" t="s">
        <v>411</v>
      </c>
      <c r="Q216" s="213"/>
    </row>
    <row r="217" spans="1:17" s="196" customFormat="1" ht="17.25" customHeight="1" x14ac:dyDescent="0.2">
      <c r="A217" s="186">
        <v>189</v>
      </c>
      <c r="B217" s="189" t="s">
        <v>163</v>
      </c>
      <c r="C217" s="197" t="s">
        <v>141</v>
      </c>
      <c r="D217" s="189" t="s">
        <v>175</v>
      </c>
      <c r="E217" s="266" t="s">
        <v>571</v>
      </c>
      <c r="F217" s="189"/>
      <c r="G217" s="197" t="s">
        <v>180</v>
      </c>
      <c r="H217" s="198">
        <v>37987</v>
      </c>
      <c r="I217" s="216"/>
      <c r="J217" s="216"/>
      <c r="K217" s="217"/>
      <c r="L217" s="217"/>
      <c r="M217" s="217"/>
      <c r="N217" s="228" t="s">
        <v>128</v>
      </c>
      <c r="O217" s="193">
        <v>1</v>
      </c>
      <c r="P217" s="390" t="s">
        <v>411</v>
      </c>
      <c r="Q217" s="213"/>
    </row>
    <row r="218" spans="1:17" s="196" customFormat="1" ht="17.25" customHeight="1" x14ac:dyDescent="0.2">
      <c r="A218" s="186">
        <v>190</v>
      </c>
      <c r="B218" s="189" t="s">
        <v>163</v>
      </c>
      <c r="C218" s="197" t="s">
        <v>141</v>
      </c>
      <c r="D218" s="189" t="s">
        <v>175</v>
      </c>
      <c r="E218" s="266" t="s">
        <v>571</v>
      </c>
      <c r="F218" s="189"/>
      <c r="G218" s="197" t="s">
        <v>180</v>
      </c>
      <c r="H218" s="198">
        <v>37987</v>
      </c>
      <c r="I218" s="216"/>
      <c r="J218" s="216"/>
      <c r="K218" s="217"/>
      <c r="L218" s="217"/>
      <c r="M218" s="217"/>
      <c r="N218" s="228" t="s">
        <v>128</v>
      </c>
      <c r="O218" s="193">
        <v>1</v>
      </c>
      <c r="P218" s="390" t="s">
        <v>411</v>
      </c>
      <c r="Q218" s="213"/>
    </row>
    <row r="219" spans="1:17" s="196" customFormat="1" ht="17.25" customHeight="1" x14ac:dyDescent="0.2">
      <c r="A219" s="186">
        <v>191</v>
      </c>
      <c r="B219" s="189" t="s">
        <v>163</v>
      </c>
      <c r="C219" s="197" t="s">
        <v>141</v>
      </c>
      <c r="D219" s="189" t="s">
        <v>175</v>
      </c>
      <c r="E219" s="266" t="s">
        <v>571</v>
      </c>
      <c r="F219" s="189"/>
      <c r="G219" s="197" t="s">
        <v>180</v>
      </c>
      <c r="H219" s="198">
        <v>37987</v>
      </c>
      <c r="I219" s="216"/>
      <c r="J219" s="216"/>
      <c r="K219" s="217"/>
      <c r="L219" s="217"/>
      <c r="M219" s="217"/>
      <c r="N219" s="228" t="s">
        <v>128</v>
      </c>
      <c r="O219" s="193">
        <v>1</v>
      </c>
      <c r="P219" s="390" t="s">
        <v>411</v>
      </c>
      <c r="Q219" s="213"/>
    </row>
    <row r="220" spans="1:17" s="196" customFormat="1" ht="17.25" customHeight="1" x14ac:dyDescent="0.2">
      <c r="A220" s="186">
        <v>192</v>
      </c>
      <c r="B220" s="189" t="s">
        <v>163</v>
      </c>
      <c r="C220" s="197" t="s">
        <v>141</v>
      </c>
      <c r="D220" s="189" t="s">
        <v>175</v>
      </c>
      <c r="E220" s="266" t="s">
        <v>571</v>
      </c>
      <c r="F220" s="189"/>
      <c r="G220" s="197" t="s">
        <v>180</v>
      </c>
      <c r="H220" s="198">
        <v>37987</v>
      </c>
      <c r="I220" s="216"/>
      <c r="J220" s="216"/>
      <c r="K220" s="217"/>
      <c r="L220" s="217"/>
      <c r="M220" s="217"/>
      <c r="N220" s="228" t="s">
        <v>128</v>
      </c>
      <c r="O220" s="193">
        <v>1</v>
      </c>
      <c r="P220" s="390" t="s">
        <v>411</v>
      </c>
      <c r="Q220" s="213"/>
    </row>
    <row r="221" spans="1:17" s="196" customFormat="1" ht="17.25" customHeight="1" x14ac:dyDescent="0.2">
      <c r="A221" s="186">
        <v>193</v>
      </c>
      <c r="B221" s="189" t="s">
        <v>163</v>
      </c>
      <c r="C221" s="197" t="s">
        <v>141</v>
      </c>
      <c r="D221" s="189" t="s">
        <v>175</v>
      </c>
      <c r="E221" s="266" t="s">
        <v>571</v>
      </c>
      <c r="F221" s="189"/>
      <c r="G221" s="197" t="s">
        <v>180</v>
      </c>
      <c r="H221" s="198">
        <v>37987</v>
      </c>
      <c r="I221" s="216"/>
      <c r="J221" s="216"/>
      <c r="K221" s="217"/>
      <c r="L221" s="217"/>
      <c r="M221" s="217"/>
      <c r="N221" s="228" t="s">
        <v>128</v>
      </c>
      <c r="O221" s="193">
        <v>1</v>
      </c>
      <c r="P221" s="390" t="s">
        <v>411</v>
      </c>
      <c r="Q221" s="213"/>
    </row>
    <row r="222" spans="1:17" s="196" customFormat="1" ht="17.25" customHeight="1" x14ac:dyDescent="0.2">
      <c r="A222" s="186">
        <v>194</v>
      </c>
      <c r="B222" s="189" t="s">
        <v>163</v>
      </c>
      <c r="C222" s="197" t="s">
        <v>141</v>
      </c>
      <c r="D222" s="189" t="s">
        <v>175</v>
      </c>
      <c r="E222" s="266" t="s">
        <v>571</v>
      </c>
      <c r="F222" s="189"/>
      <c r="G222" s="197" t="s">
        <v>180</v>
      </c>
      <c r="H222" s="198">
        <v>37987</v>
      </c>
      <c r="I222" s="216"/>
      <c r="J222" s="216"/>
      <c r="K222" s="217"/>
      <c r="L222" s="217"/>
      <c r="M222" s="217"/>
      <c r="N222" s="228" t="s">
        <v>128</v>
      </c>
      <c r="O222" s="193">
        <v>1</v>
      </c>
      <c r="P222" s="390" t="s">
        <v>411</v>
      </c>
      <c r="Q222" s="213"/>
    </row>
    <row r="223" spans="1:17" s="196" customFormat="1" ht="17.25" customHeight="1" x14ac:dyDescent="0.2">
      <c r="A223" s="186">
        <v>195</v>
      </c>
      <c r="B223" s="189" t="s">
        <v>163</v>
      </c>
      <c r="C223" s="197" t="s">
        <v>141</v>
      </c>
      <c r="D223" s="189" t="s">
        <v>175</v>
      </c>
      <c r="E223" s="266" t="s">
        <v>571</v>
      </c>
      <c r="F223" s="189"/>
      <c r="G223" s="197" t="s">
        <v>180</v>
      </c>
      <c r="H223" s="198">
        <v>37987</v>
      </c>
      <c r="I223" s="216"/>
      <c r="J223" s="216"/>
      <c r="K223" s="217"/>
      <c r="L223" s="217"/>
      <c r="M223" s="217"/>
      <c r="N223" s="228" t="s">
        <v>128</v>
      </c>
      <c r="O223" s="193">
        <v>1</v>
      </c>
      <c r="P223" s="390" t="s">
        <v>411</v>
      </c>
      <c r="Q223" s="213"/>
    </row>
    <row r="224" spans="1:17" s="196" customFormat="1" ht="17.25" customHeight="1" x14ac:dyDescent="0.2">
      <c r="A224" s="186">
        <v>196</v>
      </c>
      <c r="B224" s="189" t="s">
        <v>163</v>
      </c>
      <c r="C224" s="197" t="s">
        <v>141</v>
      </c>
      <c r="D224" s="189" t="s">
        <v>175</v>
      </c>
      <c r="E224" s="266" t="s">
        <v>571</v>
      </c>
      <c r="F224" s="189"/>
      <c r="G224" s="197" t="s">
        <v>180</v>
      </c>
      <c r="H224" s="198">
        <v>37987</v>
      </c>
      <c r="I224" s="216"/>
      <c r="J224" s="216"/>
      <c r="K224" s="217"/>
      <c r="L224" s="217"/>
      <c r="M224" s="217"/>
      <c r="N224" s="228" t="s">
        <v>128</v>
      </c>
      <c r="O224" s="193">
        <v>1</v>
      </c>
      <c r="P224" s="390" t="s">
        <v>411</v>
      </c>
      <c r="Q224" s="213"/>
    </row>
    <row r="225" spans="1:17" s="196" customFormat="1" ht="17.25" customHeight="1" x14ac:dyDescent="0.2">
      <c r="A225" s="186">
        <v>197</v>
      </c>
      <c r="B225" s="189" t="s">
        <v>163</v>
      </c>
      <c r="C225" s="197" t="s">
        <v>141</v>
      </c>
      <c r="D225" s="189" t="s">
        <v>175</v>
      </c>
      <c r="E225" s="266" t="s">
        <v>571</v>
      </c>
      <c r="F225" s="189"/>
      <c r="G225" s="197" t="s">
        <v>180</v>
      </c>
      <c r="H225" s="198">
        <v>37987</v>
      </c>
      <c r="I225" s="216"/>
      <c r="J225" s="216"/>
      <c r="K225" s="217"/>
      <c r="L225" s="217"/>
      <c r="M225" s="217"/>
      <c r="N225" s="228" t="s">
        <v>128</v>
      </c>
      <c r="O225" s="193">
        <v>1</v>
      </c>
      <c r="P225" s="390" t="s">
        <v>411</v>
      </c>
      <c r="Q225" s="213"/>
    </row>
    <row r="226" spans="1:17" s="196" customFormat="1" ht="17.25" customHeight="1" x14ac:dyDescent="0.2">
      <c r="A226" s="186">
        <v>198</v>
      </c>
      <c r="B226" s="189" t="s">
        <v>163</v>
      </c>
      <c r="C226" s="197" t="s">
        <v>141</v>
      </c>
      <c r="D226" s="189" t="s">
        <v>175</v>
      </c>
      <c r="E226" s="266" t="s">
        <v>571</v>
      </c>
      <c r="F226" s="189"/>
      <c r="G226" s="197" t="s">
        <v>180</v>
      </c>
      <c r="H226" s="198">
        <v>37987</v>
      </c>
      <c r="I226" s="216"/>
      <c r="J226" s="216"/>
      <c r="K226" s="217"/>
      <c r="L226" s="217"/>
      <c r="M226" s="217"/>
      <c r="N226" s="228" t="s">
        <v>128</v>
      </c>
      <c r="O226" s="193">
        <v>1</v>
      </c>
      <c r="P226" s="390" t="s">
        <v>411</v>
      </c>
      <c r="Q226" s="213"/>
    </row>
    <row r="227" spans="1:17" s="196" customFormat="1" ht="17.25" customHeight="1" x14ac:dyDescent="0.2">
      <c r="A227" s="186">
        <v>199</v>
      </c>
      <c r="B227" s="189" t="s">
        <v>163</v>
      </c>
      <c r="C227" s="197" t="s">
        <v>141</v>
      </c>
      <c r="D227" s="189" t="s">
        <v>175</v>
      </c>
      <c r="E227" s="266" t="s">
        <v>571</v>
      </c>
      <c r="F227" s="189"/>
      <c r="G227" s="197" t="s">
        <v>180</v>
      </c>
      <c r="H227" s="198">
        <v>37987</v>
      </c>
      <c r="I227" s="216"/>
      <c r="J227" s="216"/>
      <c r="K227" s="217"/>
      <c r="L227" s="217"/>
      <c r="M227" s="217"/>
      <c r="N227" s="228" t="s">
        <v>128</v>
      </c>
      <c r="O227" s="193">
        <v>1</v>
      </c>
      <c r="P227" s="390" t="s">
        <v>411</v>
      </c>
      <c r="Q227" s="213"/>
    </row>
    <row r="228" spans="1:17" s="196" customFormat="1" ht="17.25" customHeight="1" x14ac:dyDescent="0.2">
      <c r="A228" s="186">
        <v>200</v>
      </c>
      <c r="B228" s="189" t="s">
        <v>163</v>
      </c>
      <c r="C228" s="197" t="s">
        <v>141</v>
      </c>
      <c r="D228" s="189" t="s">
        <v>175</v>
      </c>
      <c r="E228" s="266" t="s">
        <v>571</v>
      </c>
      <c r="F228" s="189"/>
      <c r="G228" s="197" t="s">
        <v>180</v>
      </c>
      <c r="H228" s="198">
        <v>37987</v>
      </c>
      <c r="I228" s="216"/>
      <c r="J228" s="216"/>
      <c r="K228" s="217"/>
      <c r="L228" s="217"/>
      <c r="M228" s="217"/>
      <c r="N228" s="228" t="s">
        <v>128</v>
      </c>
      <c r="O228" s="193">
        <v>1</v>
      </c>
      <c r="P228" s="390" t="s">
        <v>411</v>
      </c>
      <c r="Q228" s="213"/>
    </row>
    <row r="229" spans="1:17" s="196" customFormat="1" ht="17.25" customHeight="1" x14ac:dyDescent="0.2">
      <c r="A229" s="186">
        <v>201</v>
      </c>
      <c r="B229" s="189" t="s">
        <v>163</v>
      </c>
      <c r="C229" s="197" t="s">
        <v>141</v>
      </c>
      <c r="D229" s="189" t="s">
        <v>175</v>
      </c>
      <c r="E229" s="266" t="s">
        <v>571</v>
      </c>
      <c r="F229" s="189"/>
      <c r="G229" s="197" t="s">
        <v>180</v>
      </c>
      <c r="H229" s="198">
        <v>37987</v>
      </c>
      <c r="I229" s="216"/>
      <c r="J229" s="216"/>
      <c r="K229" s="217"/>
      <c r="L229" s="217"/>
      <c r="M229" s="217"/>
      <c r="N229" s="228" t="s">
        <v>128</v>
      </c>
      <c r="O229" s="193">
        <v>1</v>
      </c>
      <c r="P229" s="390" t="s">
        <v>411</v>
      </c>
      <c r="Q229" s="213"/>
    </row>
    <row r="230" spans="1:17" s="196" customFormat="1" ht="17.25" customHeight="1" x14ac:dyDescent="0.2">
      <c r="A230" s="186">
        <v>202</v>
      </c>
      <c r="B230" s="189" t="s">
        <v>163</v>
      </c>
      <c r="C230" s="197" t="s">
        <v>141</v>
      </c>
      <c r="D230" s="189" t="s">
        <v>175</v>
      </c>
      <c r="E230" s="266" t="s">
        <v>571</v>
      </c>
      <c r="F230" s="189"/>
      <c r="G230" s="197" t="s">
        <v>180</v>
      </c>
      <c r="H230" s="198">
        <v>37987</v>
      </c>
      <c r="I230" s="216"/>
      <c r="J230" s="216"/>
      <c r="K230" s="217"/>
      <c r="L230" s="217"/>
      <c r="M230" s="217"/>
      <c r="N230" s="228" t="s">
        <v>128</v>
      </c>
      <c r="O230" s="193">
        <v>1</v>
      </c>
      <c r="P230" s="390" t="s">
        <v>411</v>
      </c>
      <c r="Q230" s="213"/>
    </row>
    <row r="231" spans="1:17" s="196" customFormat="1" ht="17.25" customHeight="1" x14ac:dyDescent="0.2">
      <c r="A231" s="186">
        <v>203</v>
      </c>
      <c r="B231" s="189" t="s">
        <v>163</v>
      </c>
      <c r="C231" s="197" t="s">
        <v>141</v>
      </c>
      <c r="D231" s="189" t="s">
        <v>175</v>
      </c>
      <c r="E231" s="266" t="s">
        <v>571</v>
      </c>
      <c r="F231" s="189"/>
      <c r="G231" s="197" t="s">
        <v>180</v>
      </c>
      <c r="H231" s="198">
        <v>37987</v>
      </c>
      <c r="I231" s="216"/>
      <c r="J231" s="216"/>
      <c r="K231" s="217"/>
      <c r="L231" s="217"/>
      <c r="M231" s="217"/>
      <c r="N231" s="228" t="s">
        <v>128</v>
      </c>
      <c r="O231" s="193">
        <v>1</v>
      </c>
      <c r="P231" s="390" t="s">
        <v>411</v>
      </c>
      <c r="Q231" s="213"/>
    </row>
    <row r="232" spans="1:17" s="196" customFormat="1" ht="17.25" customHeight="1" x14ac:dyDescent="0.2">
      <c r="A232" s="186">
        <v>204</v>
      </c>
      <c r="B232" s="189" t="s">
        <v>163</v>
      </c>
      <c r="C232" s="197" t="s">
        <v>141</v>
      </c>
      <c r="D232" s="189" t="s">
        <v>175</v>
      </c>
      <c r="E232" s="266" t="s">
        <v>571</v>
      </c>
      <c r="F232" s="189"/>
      <c r="G232" s="197" t="s">
        <v>180</v>
      </c>
      <c r="H232" s="198">
        <v>37987</v>
      </c>
      <c r="I232" s="216"/>
      <c r="J232" s="216"/>
      <c r="K232" s="217"/>
      <c r="L232" s="217"/>
      <c r="M232" s="217"/>
      <c r="N232" s="228" t="s">
        <v>128</v>
      </c>
      <c r="O232" s="193">
        <v>1</v>
      </c>
      <c r="P232" s="390" t="s">
        <v>411</v>
      </c>
      <c r="Q232" s="213"/>
    </row>
    <row r="233" spans="1:17" s="196" customFormat="1" ht="17.25" customHeight="1" x14ac:dyDescent="0.2">
      <c r="A233" s="186">
        <v>205</v>
      </c>
      <c r="B233" s="189" t="s">
        <v>163</v>
      </c>
      <c r="C233" s="197" t="s">
        <v>141</v>
      </c>
      <c r="D233" s="189" t="s">
        <v>175</v>
      </c>
      <c r="E233" s="266" t="s">
        <v>571</v>
      </c>
      <c r="F233" s="189"/>
      <c r="G233" s="197" t="s">
        <v>180</v>
      </c>
      <c r="H233" s="198">
        <v>37987</v>
      </c>
      <c r="I233" s="216"/>
      <c r="J233" s="216"/>
      <c r="K233" s="217"/>
      <c r="L233" s="217"/>
      <c r="M233" s="217"/>
      <c r="N233" s="228" t="s">
        <v>128</v>
      </c>
      <c r="O233" s="193">
        <v>1</v>
      </c>
      <c r="P233" s="390" t="s">
        <v>411</v>
      </c>
      <c r="Q233" s="213"/>
    </row>
    <row r="234" spans="1:17" s="196" customFormat="1" ht="17.25" customHeight="1" x14ac:dyDescent="0.2">
      <c r="A234" s="186">
        <v>206</v>
      </c>
      <c r="B234" s="189" t="s">
        <v>163</v>
      </c>
      <c r="C234" s="197" t="s">
        <v>141</v>
      </c>
      <c r="D234" s="189" t="s">
        <v>175</v>
      </c>
      <c r="E234" s="266" t="s">
        <v>571</v>
      </c>
      <c r="F234" s="189"/>
      <c r="G234" s="197" t="s">
        <v>180</v>
      </c>
      <c r="H234" s="198">
        <v>37987</v>
      </c>
      <c r="I234" s="216"/>
      <c r="J234" s="216"/>
      <c r="K234" s="217"/>
      <c r="L234" s="217"/>
      <c r="M234" s="217"/>
      <c r="N234" s="228" t="s">
        <v>128</v>
      </c>
      <c r="O234" s="193">
        <v>1</v>
      </c>
      <c r="P234" s="390" t="s">
        <v>411</v>
      </c>
      <c r="Q234" s="213"/>
    </row>
    <row r="235" spans="1:17" s="196" customFormat="1" ht="17.25" customHeight="1" x14ac:dyDescent="0.2">
      <c r="A235" s="186">
        <v>207</v>
      </c>
      <c r="B235" s="189" t="s">
        <v>163</v>
      </c>
      <c r="C235" s="197" t="s">
        <v>141</v>
      </c>
      <c r="D235" s="189" t="s">
        <v>175</v>
      </c>
      <c r="E235" s="266" t="s">
        <v>571</v>
      </c>
      <c r="F235" s="189"/>
      <c r="G235" s="197" t="s">
        <v>180</v>
      </c>
      <c r="H235" s="198">
        <v>37987</v>
      </c>
      <c r="I235" s="216"/>
      <c r="J235" s="216"/>
      <c r="K235" s="217"/>
      <c r="L235" s="217"/>
      <c r="M235" s="217"/>
      <c r="N235" s="228" t="s">
        <v>128</v>
      </c>
      <c r="O235" s="193">
        <v>1</v>
      </c>
      <c r="P235" s="390" t="s">
        <v>411</v>
      </c>
      <c r="Q235" s="213"/>
    </row>
    <row r="236" spans="1:17" s="196" customFormat="1" ht="17.25" customHeight="1" x14ac:dyDescent="0.2">
      <c r="A236" s="186">
        <v>208</v>
      </c>
      <c r="B236" s="189" t="s">
        <v>163</v>
      </c>
      <c r="C236" s="197" t="s">
        <v>141</v>
      </c>
      <c r="D236" s="189" t="s">
        <v>175</v>
      </c>
      <c r="E236" s="266" t="s">
        <v>571</v>
      </c>
      <c r="F236" s="189"/>
      <c r="G236" s="197" t="s">
        <v>180</v>
      </c>
      <c r="H236" s="198">
        <v>37987</v>
      </c>
      <c r="I236" s="216"/>
      <c r="J236" s="216"/>
      <c r="K236" s="217"/>
      <c r="L236" s="217"/>
      <c r="M236" s="217"/>
      <c r="N236" s="228" t="s">
        <v>128</v>
      </c>
      <c r="O236" s="193">
        <v>1</v>
      </c>
      <c r="P236" s="390" t="s">
        <v>411</v>
      </c>
      <c r="Q236" s="213"/>
    </row>
    <row r="237" spans="1:17" s="196" customFormat="1" ht="17.25" customHeight="1" x14ac:dyDescent="0.2">
      <c r="A237" s="186">
        <v>209</v>
      </c>
      <c r="B237" s="189" t="s">
        <v>163</v>
      </c>
      <c r="C237" s="197" t="s">
        <v>141</v>
      </c>
      <c r="D237" s="189" t="s">
        <v>175</v>
      </c>
      <c r="E237" s="266" t="s">
        <v>571</v>
      </c>
      <c r="F237" s="189"/>
      <c r="G237" s="197" t="s">
        <v>180</v>
      </c>
      <c r="H237" s="198">
        <v>37987</v>
      </c>
      <c r="I237" s="216"/>
      <c r="J237" s="216"/>
      <c r="K237" s="217"/>
      <c r="L237" s="217"/>
      <c r="M237" s="217"/>
      <c r="N237" s="228" t="s">
        <v>128</v>
      </c>
      <c r="O237" s="193">
        <v>1</v>
      </c>
      <c r="P237" s="390" t="s">
        <v>411</v>
      </c>
      <c r="Q237" s="213"/>
    </row>
    <row r="238" spans="1:17" s="196" customFormat="1" ht="17.25" customHeight="1" x14ac:dyDescent="0.2">
      <c r="A238" s="186">
        <v>210</v>
      </c>
      <c r="B238" s="189" t="s">
        <v>163</v>
      </c>
      <c r="C238" s="197" t="s">
        <v>141</v>
      </c>
      <c r="D238" s="189" t="s">
        <v>175</v>
      </c>
      <c r="E238" s="266" t="s">
        <v>571</v>
      </c>
      <c r="F238" s="189"/>
      <c r="G238" s="197" t="s">
        <v>180</v>
      </c>
      <c r="H238" s="198">
        <v>37987</v>
      </c>
      <c r="I238" s="216"/>
      <c r="J238" s="216"/>
      <c r="K238" s="217"/>
      <c r="L238" s="217"/>
      <c r="M238" s="217"/>
      <c r="N238" s="228" t="s">
        <v>128</v>
      </c>
      <c r="O238" s="193">
        <v>1</v>
      </c>
      <c r="P238" s="390" t="s">
        <v>411</v>
      </c>
      <c r="Q238" s="213"/>
    </row>
    <row r="239" spans="1:17" s="196" customFormat="1" ht="17.25" customHeight="1" x14ac:dyDescent="0.2">
      <c r="A239" s="186">
        <v>211</v>
      </c>
      <c r="B239" s="189" t="s">
        <v>163</v>
      </c>
      <c r="C239" s="197" t="s">
        <v>141</v>
      </c>
      <c r="D239" s="189" t="s">
        <v>175</v>
      </c>
      <c r="E239" s="266" t="s">
        <v>571</v>
      </c>
      <c r="F239" s="189"/>
      <c r="G239" s="197" t="s">
        <v>180</v>
      </c>
      <c r="H239" s="198">
        <v>37987</v>
      </c>
      <c r="I239" s="216"/>
      <c r="J239" s="216"/>
      <c r="K239" s="217"/>
      <c r="L239" s="217"/>
      <c r="M239" s="217"/>
      <c r="N239" s="228" t="s">
        <v>128</v>
      </c>
      <c r="O239" s="193">
        <v>1</v>
      </c>
      <c r="P239" s="390" t="s">
        <v>411</v>
      </c>
      <c r="Q239" s="213"/>
    </row>
    <row r="240" spans="1:17" s="196" customFormat="1" ht="17.25" customHeight="1" x14ac:dyDescent="0.2">
      <c r="A240" s="186">
        <v>212</v>
      </c>
      <c r="B240" s="189" t="s">
        <v>163</v>
      </c>
      <c r="C240" s="197" t="s">
        <v>141</v>
      </c>
      <c r="D240" s="189" t="s">
        <v>175</v>
      </c>
      <c r="E240" s="266" t="s">
        <v>571</v>
      </c>
      <c r="F240" s="189"/>
      <c r="G240" s="197" t="s">
        <v>180</v>
      </c>
      <c r="H240" s="198">
        <v>37987</v>
      </c>
      <c r="I240" s="216"/>
      <c r="J240" s="216"/>
      <c r="K240" s="217"/>
      <c r="L240" s="217"/>
      <c r="M240" s="217"/>
      <c r="N240" s="228" t="s">
        <v>128</v>
      </c>
      <c r="O240" s="193">
        <v>1</v>
      </c>
      <c r="P240" s="390" t="s">
        <v>411</v>
      </c>
      <c r="Q240" s="213"/>
    </row>
    <row r="241" spans="1:19" s="196" customFormat="1" ht="17.25" customHeight="1" x14ac:dyDescent="0.2">
      <c r="A241" s="186">
        <v>213</v>
      </c>
      <c r="B241" s="189" t="s">
        <v>163</v>
      </c>
      <c r="C241" s="197" t="s">
        <v>141</v>
      </c>
      <c r="D241" s="189" t="s">
        <v>175</v>
      </c>
      <c r="E241" s="266" t="s">
        <v>571</v>
      </c>
      <c r="F241" s="189"/>
      <c r="G241" s="197" t="s">
        <v>180</v>
      </c>
      <c r="H241" s="198">
        <v>37987</v>
      </c>
      <c r="I241" s="216"/>
      <c r="J241" s="216"/>
      <c r="K241" s="217"/>
      <c r="L241" s="217"/>
      <c r="M241" s="217"/>
      <c r="N241" s="228" t="s">
        <v>128</v>
      </c>
      <c r="O241" s="193">
        <v>1</v>
      </c>
      <c r="P241" s="390" t="s">
        <v>411</v>
      </c>
      <c r="Q241" s="213"/>
    </row>
    <row r="242" spans="1:19" s="196" customFormat="1" ht="17.25" customHeight="1" x14ac:dyDescent="0.2">
      <c r="A242" s="186">
        <v>214</v>
      </c>
      <c r="B242" s="189" t="s">
        <v>163</v>
      </c>
      <c r="C242" s="197" t="s">
        <v>141</v>
      </c>
      <c r="D242" s="189" t="s">
        <v>175</v>
      </c>
      <c r="E242" s="266" t="s">
        <v>571</v>
      </c>
      <c r="F242" s="189"/>
      <c r="G242" s="197" t="s">
        <v>180</v>
      </c>
      <c r="H242" s="198">
        <v>37987</v>
      </c>
      <c r="I242" s="216"/>
      <c r="J242" s="216"/>
      <c r="K242" s="217"/>
      <c r="L242" s="217"/>
      <c r="M242" s="217"/>
      <c r="N242" s="228" t="s">
        <v>128</v>
      </c>
      <c r="O242" s="193">
        <v>1</v>
      </c>
      <c r="P242" s="390" t="s">
        <v>411</v>
      </c>
      <c r="Q242" s="213"/>
    </row>
    <row r="243" spans="1:19" s="196" customFormat="1" ht="17.25" customHeight="1" x14ac:dyDescent="0.2">
      <c r="A243" s="186">
        <v>215</v>
      </c>
      <c r="B243" s="189" t="s">
        <v>163</v>
      </c>
      <c r="C243" s="197" t="s">
        <v>141</v>
      </c>
      <c r="D243" s="189" t="s">
        <v>175</v>
      </c>
      <c r="E243" s="266" t="s">
        <v>571</v>
      </c>
      <c r="F243" s="189"/>
      <c r="G243" s="197" t="s">
        <v>180</v>
      </c>
      <c r="H243" s="198">
        <v>37987</v>
      </c>
      <c r="I243" s="216"/>
      <c r="J243" s="216"/>
      <c r="K243" s="217"/>
      <c r="L243" s="217"/>
      <c r="M243" s="217"/>
      <c r="N243" s="228" t="s">
        <v>128</v>
      </c>
      <c r="O243" s="193">
        <v>1</v>
      </c>
      <c r="P243" s="390" t="s">
        <v>411</v>
      </c>
      <c r="Q243" s="213"/>
    </row>
    <row r="244" spans="1:19" s="196" customFormat="1" ht="17.25" customHeight="1" x14ac:dyDescent="0.2">
      <c r="A244" s="186">
        <v>216</v>
      </c>
      <c r="B244" s="189" t="s">
        <v>163</v>
      </c>
      <c r="C244" s="197" t="s">
        <v>141</v>
      </c>
      <c r="D244" s="189" t="s">
        <v>175</v>
      </c>
      <c r="E244" s="266" t="s">
        <v>571</v>
      </c>
      <c r="F244" s="189"/>
      <c r="G244" s="197" t="s">
        <v>180</v>
      </c>
      <c r="H244" s="198">
        <v>37987</v>
      </c>
      <c r="I244" s="216"/>
      <c r="J244" s="216"/>
      <c r="K244" s="217"/>
      <c r="L244" s="217"/>
      <c r="M244" s="217"/>
      <c r="N244" s="228" t="s">
        <v>128</v>
      </c>
      <c r="O244" s="193">
        <v>1</v>
      </c>
      <c r="P244" s="390" t="s">
        <v>411</v>
      </c>
      <c r="Q244" s="213"/>
    </row>
    <row r="245" spans="1:19" s="196" customFormat="1" ht="17.25" customHeight="1" x14ac:dyDescent="0.2">
      <c r="A245" s="186">
        <v>217</v>
      </c>
      <c r="B245" s="189" t="s">
        <v>163</v>
      </c>
      <c r="C245" s="197" t="s">
        <v>141</v>
      </c>
      <c r="D245" s="189" t="s">
        <v>175</v>
      </c>
      <c r="E245" s="266" t="s">
        <v>571</v>
      </c>
      <c r="F245" s="189"/>
      <c r="G245" s="197" t="s">
        <v>180</v>
      </c>
      <c r="H245" s="198">
        <v>37987</v>
      </c>
      <c r="I245" s="216"/>
      <c r="J245" s="216"/>
      <c r="K245" s="217"/>
      <c r="L245" s="217"/>
      <c r="M245" s="217"/>
      <c r="N245" s="228" t="s">
        <v>128</v>
      </c>
      <c r="O245" s="193">
        <v>1</v>
      </c>
      <c r="P245" s="390" t="s">
        <v>411</v>
      </c>
      <c r="Q245" s="213"/>
    </row>
    <row r="246" spans="1:19" s="196" customFormat="1" ht="17.25" customHeight="1" x14ac:dyDescent="0.2">
      <c r="A246" s="186">
        <v>218</v>
      </c>
      <c r="B246" s="189" t="s">
        <v>163</v>
      </c>
      <c r="C246" s="197" t="s">
        <v>141</v>
      </c>
      <c r="D246" s="189" t="s">
        <v>175</v>
      </c>
      <c r="E246" s="266" t="s">
        <v>571</v>
      </c>
      <c r="F246" s="189"/>
      <c r="G246" s="197" t="s">
        <v>180</v>
      </c>
      <c r="H246" s="198">
        <v>37987</v>
      </c>
      <c r="I246" s="216"/>
      <c r="J246" s="216"/>
      <c r="K246" s="217"/>
      <c r="L246" s="217"/>
      <c r="M246" s="217"/>
      <c r="N246" s="228" t="s">
        <v>128</v>
      </c>
      <c r="O246" s="193">
        <v>1</v>
      </c>
      <c r="P246" s="390" t="s">
        <v>411</v>
      </c>
      <c r="Q246" s="213"/>
    </row>
    <row r="247" spans="1:19" s="196" customFormat="1" ht="17.25" customHeight="1" x14ac:dyDescent="0.2">
      <c r="A247" s="186">
        <v>219</v>
      </c>
      <c r="B247" s="189" t="s">
        <v>163</v>
      </c>
      <c r="C247" s="197" t="s">
        <v>141</v>
      </c>
      <c r="D247" s="189" t="s">
        <v>175</v>
      </c>
      <c r="E247" s="266" t="s">
        <v>571</v>
      </c>
      <c r="F247" s="189"/>
      <c r="G247" s="197" t="s">
        <v>180</v>
      </c>
      <c r="H247" s="198">
        <v>37987</v>
      </c>
      <c r="I247" s="216"/>
      <c r="J247" s="216"/>
      <c r="K247" s="217"/>
      <c r="L247" s="217"/>
      <c r="M247" s="217"/>
      <c r="N247" s="228" t="s">
        <v>128</v>
      </c>
      <c r="O247" s="193">
        <v>1</v>
      </c>
      <c r="P247" s="390" t="s">
        <v>411</v>
      </c>
      <c r="Q247" s="213"/>
    </row>
    <row r="248" spans="1:19" s="196" customFormat="1" ht="17.25" customHeight="1" x14ac:dyDescent="0.2">
      <c r="A248" s="186">
        <v>220</v>
      </c>
      <c r="B248" s="189" t="s">
        <v>163</v>
      </c>
      <c r="C248" s="197" t="s">
        <v>141</v>
      </c>
      <c r="D248" s="189" t="s">
        <v>175</v>
      </c>
      <c r="E248" s="266" t="s">
        <v>571</v>
      </c>
      <c r="F248" s="189"/>
      <c r="G248" s="197" t="s">
        <v>180</v>
      </c>
      <c r="H248" s="198">
        <v>37987</v>
      </c>
      <c r="I248" s="216"/>
      <c r="J248" s="216"/>
      <c r="K248" s="217"/>
      <c r="L248" s="217"/>
      <c r="M248" s="217"/>
      <c r="N248" s="228" t="s">
        <v>128</v>
      </c>
      <c r="O248" s="193">
        <v>1</v>
      </c>
      <c r="P248" s="390" t="s">
        <v>411</v>
      </c>
      <c r="Q248" s="213"/>
    </row>
    <row r="249" spans="1:19" s="196" customFormat="1" ht="17.25" customHeight="1" x14ac:dyDescent="0.2">
      <c r="A249" s="186">
        <v>221</v>
      </c>
      <c r="B249" s="189" t="s">
        <v>163</v>
      </c>
      <c r="C249" s="197" t="s">
        <v>141</v>
      </c>
      <c r="D249" s="189" t="s">
        <v>175</v>
      </c>
      <c r="E249" s="266" t="s">
        <v>571</v>
      </c>
      <c r="F249" s="189"/>
      <c r="G249" s="197" t="s">
        <v>180</v>
      </c>
      <c r="H249" s="198">
        <v>37987</v>
      </c>
      <c r="I249" s="216"/>
      <c r="J249" s="216"/>
      <c r="K249" s="217"/>
      <c r="L249" s="217"/>
      <c r="M249" s="217"/>
      <c r="N249" s="228" t="s">
        <v>128</v>
      </c>
      <c r="O249" s="193">
        <v>1</v>
      </c>
      <c r="P249" s="390" t="s">
        <v>411</v>
      </c>
      <c r="Q249" s="213"/>
    </row>
    <row r="250" spans="1:19" s="196" customFormat="1" ht="17.25" customHeight="1" x14ac:dyDescent="0.2">
      <c r="A250" s="186">
        <v>222</v>
      </c>
      <c r="B250" s="189" t="s">
        <v>164</v>
      </c>
      <c r="C250" s="197" t="s">
        <v>142</v>
      </c>
      <c r="D250" s="189" t="s">
        <v>98</v>
      </c>
      <c r="E250" s="265" t="s">
        <v>581</v>
      </c>
      <c r="F250" s="189"/>
      <c r="G250" s="197" t="s">
        <v>502</v>
      </c>
      <c r="H250" s="198">
        <v>36526</v>
      </c>
      <c r="I250" s="216"/>
      <c r="J250" s="216"/>
      <c r="K250" s="217"/>
      <c r="L250" s="217"/>
      <c r="M250" s="217"/>
      <c r="N250" s="228" t="s">
        <v>128</v>
      </c>
      <c r="O250" s="193">
        <v>1</v>
      </c>
      <c r="P250" s="390" t="s">
        <v>482</v>
      </c>
      <c r="Q250" s="219"/>
      <c r="S250" s="196" t="s">
        <v>365</v>
      </c>
    </row>
    <row r="251" spans="1:19" s="196" customFormat="1" ht="17.25" customHeight="1" x14ac:dyDescent="0.2">
      <c r="A251" s="186">
        <v>223</v>
      </c>
      <c r="B251" s="189" t="s">
        <v>165</v>
      </c>
      <c r="C251" s="197" t="s">
        <v>143</v>
      </c>
      <c r="D251" s="189" t="s">
        <v>103</v>
      </c>
      <c r="E251" s="266" t="s">
        <v>573</v>
      </c>
      <c r="F251" s="189"/>
      <c r="G251" s="197" t="s">
        <v>289</v>
      </c>
      <c r="H251" s="198">
        <v>30682</v>
      </c>
      <c r="I251" s="216"/>
      <c r="J251" s="216"/>
      <c r="K251" s="217"/>
      <c r="L251" s="217"/>
      <c r="M251" s="217"/>
      <c r="N251" s="228" t="s">
        <v>128</v>
      </c>
      <c r="O251" s="193">
        <v>1</v>
      </c>
      <c r="P251" s="390" t="s">
        <v>411</v>
      </c>
      <c r="Q251" s="213"/>
      <c r="S251" s="196" t="s">
        <v>365</v>
      </c>
    </row>
    <row r="252" spans="1:19" s="196" customFormat="1" ht="17.25" customHeight="1" x14ac:dyDescent="0.2">
      <c r="A252" s="186">
        <v>224</v>
      </c>
      <c r="B252" s="189" t="s">
        <v>165</v>
      </c>
      <c r="C252" s="197" t="s">
        <v>143</v>
      </c>
      <c r="D252" s="189" t="s">
        <v>103</v>
      </c>
      <c r="E252" s="266" t="s">
        <v>573</v>
      </c>
      <c r="F252" s="189"/>
      <c r="G252" s="197" t="s">
        <v>289</v>
      </c>
      <c r="H252" s="198">
        <v>30682</v>
      </c>
      <c r="I252" s="216"/>
      <c r="J252" s="216"/>
      <c r="K252" s="217"/>
      <c r="L252" s="217"/>
      <c r="M252" s="217"/>
      <c r="N252" s="228" t="s">
        <v>128</v>
      </c>
      <c r="O252" s="193">
        <v>1</v>
      </c>
      <c r="P252" s="390" t="s">
        <v>411</v>
      </c>
      <c r="Q252" s="213"/>
    </row>
    <row r="253" spans="1:19" s="196" customFormat="1" ht="17.25" customHeight="1" x14ac:dyDescent="0.2">
      <c r="A253" s="186">
        <v>225</v>
      </c>
      <c r="B253" s="189" t="s">
        <v>165</v>
      </c>
      <c r="C253" s="197" t="s">
        <v>143</v>
      </c>
      <c r="D253" s="189" t="s">
        <v>103</v>
      </c>
      <c r="E253" s="266" t="s">
        <v>573</v>
      </c>
      <c r="F253" s="189"/>
      <c r="G253" s="197" t="s">
        <v>289</v>
      </c>
      <c r="H253" s="198">
        <v>30682</v>
      </c>
      <c r="I253" s="216"/>
      <c r="J253" s="216"/>
      <c r="K253" s="217"/>
      <c r="L253" s="217"/>
      <c r="M253" s="217"/>
      <c r="N253" s="228" t="s">
        <v>128</v>
      </c>
      <c r="O253" s="193">
        <v>1</v>
      </c>
      <c r="P253" s="390" t="s">
        <v>411</v>
      </c>
      <c r="Q253" s="213"/>
    </row>
    <row r="254" spans="1:19" s="196" customFormat="1" ht="17.25" customHeight="1" x14ac:dyDescent="0.2">
      <c r="A254" s="186">
        <v>226</v>
      </c>
      <c r="B254" s="189" t="s">
        <v>165</v>
      </c>
      <c r="C254" s="197" t="s">
        <v>144</v>
      </c>
      <c r="D254" s="189" t="s">
        <v>172</v>
      </c>
      <c r="E254" s="266" t="s">
        <v>573</v>
      </c>
      <c r="F254" s="189"/>
      <c r="G254" s="197" t="s">
        <v>289</v>
      </c>
      <c r="H254" s="198">
        <v>39813</v>
      </c>
      <c r="I254" s="216"/>
      <c r="J254" s="216"/>
      <c r="K254" s="217"/>
      <c r="L254" s="217"/>
      <c r="M254" s="217"/>
      <c r="N254" s="228" t="s">
        <v>128</v>
      </c>
      <c r="O254" s="193">
        <v>1</v>
      </c>
      <c r="P254" s="390" t="s">
        <v>411</v>
      </c>
      <c r="Q254" s="213"/>
      <c r="S254" s="196" t="s">
        <v>365</v>
      </c>
    </row>
    <row r="255" spans="1:19" s="196" customFormat="1" ht="17.25" customHeight="1" x14ac:dyDescent="0.2">
      <c r="A255" s="186">
        <v>227</v>
      </c>
      <c r="B255" s="189" t="s">
        <v>165</v>
      </c>
      <c r="C255" s="197" t="s">
        <v>144</v>
      </c>
      <c r="D255" s="189" t="s">
        <v>172</v>
      </c>
      <c r="E255" s="266" t="s">
        <v>573</v>
      </c>
      <c r="F255" s="189"/>
      <c r="G255" s="197" t="s">
        <v>289</v>
      </c>
      <c r="H255" s="198">
        <v>39813</v>
      </c>
      <c r="I255" s="216"/>
      <c r="J255" s="216"/>
      <c r="K255" s="217"/>
      <c r="L255" s="217"/>
      <c r="M255" s="217"/>
      <c r="N255" s="228" t="s">
        <v>128</v>
      </c>
      <c r="O255" s="193">
        <v>1</v>
      </c>
      <c r="P255" s="390" t="s">
        <v>411</v>
      </c>
      <c r="Q255" s="213"/>
    </row>
    <row r="256" spans="1:19" s="196" customFormat="1" ht="17.25" customHeight="1" x14ac:dyDescent="0.2">
      <c r="A256" s="186">
        <v>228</v>
      </c>
      <c r="B256" s="189" t="s">
        <v>165</v>
      </c>
      <c r="C256" s="197" t="s">
        <v>144</v>
      </c>
      <c r="D256" s="189" t="s">
        <v>172</v>
      </c>
      <c r="E256" s="266" t="s">
        <v>573</v>
      </c>
      <c r="F256" s="189"/>
      <c r="G256" s="197" t="s">
        <v>289</v>
      </c>
      <c r="H256" s="198">
        <v>39813</v>
      </c>
      <c r="I256" s="216"/>
      <c r="J256" s="216"/>
      <c r="K256" s="217"/>
      <c r="L256" s="217"/>
      <c r="M256" s="217"/>
      <c r="N256" s="228" t="s">
        <v>128</v>
      </c>
      <c r="O256" s="193">
        <v>1</v>
      </c>
      <c r="P256" s="390" t="s">
        <v>411</v>
      </c>
      <c r="Q256" s="213"/>
    </row>
    <row r="257" spans="1:19" s="196" customFormat="1" ht="17.25" customHeight="1" x14ac:dyDescent="0.2">
      <c r="A257" s="186">
        <v>229</v>
      </c>
      <c r="B257" s="189" t="s">
        <v>165</v>
      </c>
      <c r="C257" s="197" t="s">
        <v>144</v>
      </c>
      <c r="D257" s="189" t="s">
        <v>172</v>
      </c>
      <c r="E257" s="266" t="s">
        <v>573</v>
      </c>
      <c r="F257" s="189"/>
      <c r="G257" s="197" t="s">
        <v>289</v>
      </c>
      <c r="H257" s="198">
        <v>39813</v>
      </c>
      <c r="I257" s="216"/>
      <c r="J257" s="216"/>
      <c r="K257" s="217"/>
      <c r="L257" s="217"/>
      <c r="M257" s="217"/>
      <c r="N257" s="228" t="s">
        <v>128</v>
      </c>
      <c r="O257" s="193">
        <v>1</v>
      </c>
      <c r="P257" s="390" t="s">
        <v>411</v>
      </c>
      <c r="Q257" s="213"/>
    </row>
    <row r="258" spans="1:19" s="196" customFormat="1" ht="17.25" customHeight="1" x14ac:dyDescent="0.2">
      <c r="A258" s="186">
        <v>230</v>
      </c>
      <c r="B258" s="189" t="s">
        <v>165</v>
      </c>
      <c r="C258" s="197" t="s">
        <v>144</v>
      </c>
      <c r="D258" s="189" t="s">
        <v>172</v>
      </c>
      <c r="E258" s="266" t="s">
        <v>573</v>
      </c>
      <c r="F258" s="189"/>
      <c r="G258" s="197" t="s">
        <v>289</v>
      </c>
      <c r="H258" s="198">
        <v>39813</v>
      </c>
      <c r="I258" s="216"/>
      <c r="J258" s="216"/>
      <c r="K258" s="217"/>
      <c r="L258" s="217"/>
      <c r="M258" s="217"/>
      <c r="N258" s="228" t="s">
        <v>128</v>
      </c>
      <c r="O258" s="193">
        <v>1</v>
      </c>
      <c r="P258" s="390" t="s">
        <v>411</v>
      </c>
      <c r="Q258" s="213"/>
    </row>
    <row r="259" spans="1:19" s="196" customFormat="1" ht="17.25" customHeight="1" x14ac:dyDescent="0.2">
      <c r="A259" s="186">
        <v>231</v>
      </c>
      <c r="B259" s="189" t="s">
        <v>165</v>
      </c>
      <c r="C259" s="197" t="s">
        <v>144</v>
      </c>
      <c r="D259" s="189" t="s">
        <v>172</v>
      </c>
      <c r="E259" s="266" t="s">
        <v>573</v>
      </c>
      <c r="F259" s="189"/>
      <c r="G259" s="197" t="s">
        <v>289</v>
      </c>
      <c r="H259" s="198">
        <v>39813</v>
      </c>
      <c r="I259" s="216"/>
      <c r="J259" s="216"/>
      <c r="K259" s="217"/>
      <c r="L259" s="217"/>
      <c r="M259" s="217"/>
      <c r="N259" s="228" t="s">
        <v>128</v>
      </c>
      <c r="O259" s="193">
        <v>1</v>
      </c>
      <c r="P259" s="390" t="s">
        <v>411</v>
      </c>
      <c r="Q259" s="213"/>
    </row>
    <row r="260" spans="1:19" s="196" customFormat="1" ht="17.25" customHeight="1" x14ac:dyDescent="0.2">
      <c r="A260" s="186">
        <v>232</v>
      </c>
      <c r="B260" s="189" t="s">
        <v>165</v>
      </c>
      <c r="C260" s="197" t="s">
        <v>144</v>
      </c>
      <c r="D260" s="189" t="s">
        <v>172</v>
      </c>
      <c r="E260" s="266" t="s">
        <v>573</v>
      </c>
      <c r="F260" s="189"/>
      <c r="G260" s="197" t="s">
        <v>289</v>
      </c>
      <c r="H260" s="198">
        <v>39813</v>
      </c>
      <c r="I260" s="216"/>
      <c r="J260" s="216"/>
      <c r="K260" s="217"/>
      <c r="L260" s="217"/>
      <c r="M260" s="217"/>
      <c r="N260" s="228" t="s">
        <v>128</v>
      </c>
      <c r="O260" s="193">
        <v>1</v>
      </c>
      <c r="P260" s="390" t="s">
        <v>411</v>
      </c>
      <c r="Q260" s="213"/>
    </row>
    <row r="261" spans="1:19" s="196" customFormat="1" ht="17.25" customHeight="1" x14ac:dyDescent="0.2">
      <c r="A261" s="186">
        <v>233</v>
      </c>
      <c r="B261" s="189" t="s">
        <v>165</v>
      </c>
      <c r="C261" s="197" t="s">
        <v>119</v>
      </c>
      <c r="D261" s="189" t="s">
        <v>107</v>
      </c>
      <c r="E261" s="266" t="s">
        <v>572</v>
      </c>
      <c r="F261" s="189"/>
      <c r="G261" s="197" t="s">
        <v>289</v>
      </c>
      <c r="H261" s="198">
        <v>35796</v>
      </c>
      <c r="I261" s="216"/>
      <c r="J261" s="216"/>
      <c r="K261" s="217"/>
      <c r="L261" s="217"/>
      <c r="M261" s="217"/>
      <c r="N261" s="228" t="s">
        <v>128</v>
      </c>
      <c r="O261" s="193">
        <v>1</v>
      </c>
      <c r="P261" s="390" t="s">
        <v>411</v>
      </c>
      <c r="Q261" s="218"/>
      <c r="S261" s="196" t="s">
        <v>365</v>
      </c>
    </row>
    <row r="262" spans="1:19" s="196" customFormat="1" ht="17.25" customHeight="1" x14ac:dyDescent="0.2">
      <c r="A262" s="186">
        <v>234</v>
      </c>
      <c r="B262" s="189" t="s">
        <v>165</v>
      </c>
      <c r="C262" s="197" t="s">
        <v>143</v>
      </c>
      <c r="D262" s="189" t="s">
        <v>107</v>
      </c>
      <c r="E262" s="266" t="s">
        <v>573</v>
      </c>
      <c r="F262" s="189"/>
      <c r="G262" s="197" t="s">
        <v>289</v>
      </c>
      <c r="H262" s="198">
        <v>35796</v>
      </c>
      <c r="I262" s="216"/>
      <c r="J262" s="216"/>
      <c r="K262" s="217"/>
      <c r="L262" s="217"/>
      <c r="M262" s="217"/>
      <c r="N262" s="228" t="s">
        <v>128</v>
      </c>
      <c r="O262" s="193">
        <v>1</v>
      </c>
      <c r="P262" s="390" t="s">
        <v>411</v>
      </c>
      <c r="Q262" s="218"/>
    </row>
    <row r="263" spans="1:19" s="196" customFormat="1" ht="17.25" customHeight="1" x14ac:dyDescent="0.2">
      <c r="A263" s="186">
        <v>235</v>
      </c>
      <c r="B263" s="189" t="s">
        <v>165</v>
      </c>
      <c r="C263" s="197" t="s">
        <v>143</v>
      </c>
      <c r="D263" s="189" t="s">
        <v>107</v>
      </c>
      <c r="E263" s="266" t="s">
        <v>573</v>
      </c>
      <c r="F263" s="189"/>
      <c r="G263" s="197" t="s">
        <v>289</v>
      </c>
      <c r="H263" s="198">
        <v>35796</v>
      </c>
      <c r="I263" s="216"/>
      <c r="J263" s="216"/>
      <c r="K263" s="217"/>
      <c r="L263" s="217"/>
      <c r="M263" s="217"/>
      <c r="N263" s="228" t="s">
        <v>128</v>
      </c>
      <c r="O263" s="193">
        <v>1</v>
      </c>
      <c r="P263" s="390" t="s">
        <v>411</v>
      </c>
      <c r="Q263" s="218"/>
    </row>
    <row r="264" spans="1:19" s="196" customFormat="1" ht="17.25" customHeight="1" x14ac:dyDescent="0.2">
      <c r="A264" s="186">
        <v>236</v>
      </c>
      <c r="B264" s="189" t="s">
        <v>165</v>
      </c>
      <c r="C264" s="197" t="s">
        <v>143</v>
      </c>
      <c r="D264" s="189" t="s">
        <v>107</v>
      </c>
      <c r="E264" s="266" t="s">
        <v>573</v>
      </c>
      <c r="F264" s="189"/>
      <c r="G264" s="197" t="s">
        <v>289</v>
      </c>
      <c r="H264" s="198">
        <v>35796</v>
      </c>
      <c r="I264" s="216"/>
      <c r="J264" s="216"/>
      <c r="K264" s="217"/>
      <c r="L264" s="217"/>
      <c r="M264" s="217"/>
      <c r="N264" s="228" t="s">
        <v>128</v>
      </c>
      <c r="O264" s="193">
        <v>1</v>
      </c>
      <c r="P264" s="390" t="s">
        <v>411</v>
      </c>
      <c r="Q264" s="218"/>
    </row>
    <row r="265" spans="1:19" s="196" customFormat="1" ht="17.25" customHeight="1" x14ac:dyDescent="0.2">
      <c r="A265" s="186">
        <v>237</v>
      </c>
      <c r="B265" s="189" t="s">
        <v>165</v>
      </c>
      <c r="C265" s="197" t="s">
        <v>143</v>
      </c>
      <c r="D265" s="189" t="s">
        <v>107</v>
      </c>
      <c r="E265" s="266" t="s">
        <v>573</v>
      </c>
      <c r="F265" s="189"/>
      <c r="G265" s="197" t="s">
        <v>289</v>
      </c>
      <c r="H265" s="198">
        <v>35796</v>
      </c>
      <c r="I265" s="216"/>
      <c r="J265" s="216"/>
      <c r="K265" s="217"/>
      <c r="L265" s="217"/>
      <c r="M265" s="217"/>
      <c r="N265" s="228" t="s">
        <v>128</v>
      </c>
      <c r="O265" s="193">
        <v>1</v>
      </c>
      <c r="P265" s="390" t="s">
        <v>411</v>
      </c>
      <c r="Q265" s="218"/>
    </row>
    <row r="266" spans="1:19" s="196" customFormat="1" ht="17.25" customHeight="1" x14ac:dyDescent="0.2">
      <c r="A266" s="186">
        <v>238</v>
      </c>
      <c r="B266" s="189" t="s">
        <v>165</v>
      </c>
      <c r="C266" s="197" t="s">
        <v>143</v>
      </c>
      <c r="D266" s="189" t="s">
        <v>107</v>
      </c>
      <c r="E266" s="266" t="s">
        <v>573</v>
      </c>
      <c r="F266" s="189"/>
      <c r="G266" s="197" t="s">
        <v>289</v>
      </c>
      <c r="H266" s="198">
        <v>35796</v>
      </c>
      <c r="I266" s="216"/>
      <c r="J266" s="216"/>
      <c r="K266" s="217"/>
      <c r="L266" s="217"/>
      <c r="M266" s="217"/>
      <c r="N266" s="228" t="s">
        <v>128</v>
      </c>
      <c r="O266" s="193">
        <v>1</v>
      </c>
      <c r="P266" s="390" t="s">
        <v>411</v>
      </c>
      <c r="Q266" s="218"/>
    </row>
    <row r="267" spans="1:19" s="196" customFormat="1" ht="17.25" customHeight="1" x14ac:dyDescent="0.2">
      <c r="A267" s="186">
        <v>239</v>
      </c>
      <c r="B267" s="189" t="s">
        <v>165</v>
      </c>
      <c r="C267" s="197" t="s">
        <v>143</v>
      </c>
      <c r="D267" s="189" t="s">
        <v>107</v>
      </c>
      <c r="E267" s="266" t="s">
        <v>573</v>
      </c>
      <c r="F267" s="189"/>
      <c r="G267" s="197" t="s">
        <v>289</v>
      </c>
      <c r="H267" s="198">
        <v>35796</v>
      </c>
      <c r="I267" s="216"/>
      <c r="J267" s="216"/>
      <c r="K267" s="217"/>
      <c r="L267" s="217"/>
      <c r="M267" s="217"/>
      <c r="N267" s="228" t="s">
        <v>128</v>
      </c>
      <c r="O267" s="193">
        <v>1</v>
      </c>
      <c r="P267" s="390" t="s">
        <v>411</v>
      </c>
      <c r="Q267" s="218"/>
    </row>
    <row r="268" spans="1:19" s="196" customFormat="1" ht="17.25" customHeight="1" x14ac:dyDescent="0.2">
      <c r="A268" s="186">
        <v>240</v>
      </c>
      <c r="B268" s="189" t="s">
        <v>166</v>
      </c>
      <c r="C268" s="197" t="s">
        <v>145</v>
      </c>
      <c r="D268" s="189" t="s">
        <v>100</v>
      </c>
      <c r="E268" s="265" t="s">
        <v>581</v>
      </c>
      <c r="F268" s="189"/>
      <c r="G268" s="197" t="s">
        <v>289</v>
      </c>
      <c r="H268" s="198">
        <v>31413</v>
      </c>
      <c r="I268" s="216"/>
      <c r="J268" s="216"/>
      <c r="K268" s="217"/>
      <c r="L268" s="217"/>
      <c r="M268" s="217"/>
      <c r="N268" s="228" t="s">
        <v>128</v>
      </c>
      <c r="O268" s="193">
        <v>1</v>
      </c>
      <c r="P268" s="390" t="s">
        <v>411</v>
      </c>
      <c r="Q268" s="219"/>
      <c r="S268" s="196" t="s">
        <v>365</v>
      </c>
    </row>
    <row r="269" spans="1:19" s="196" customFormat="1" ht="17.25" customHeight="1" x14ac:dyDescent="0.2">
      <c r="A269" s="186">
        <v>241</v>
      </c>
      <c r="B269" s="189" t="s">
        <v>166</v>
      </c>
      <c r="C269" s="197" t="s">
        <v>145</v>
      </c>
      <c r="D269" s="189" t="s">
        <v>100</v>
      </c>
      <c r="E269" s="265" t="s">
        <v>581</v>
      </c>
      <c r="F269" s="189"/>
      <c r="G269" s="197" t="s">
        <v>289</v>
      </c>
      <c r="H269" s="198">
        <v>31413</v>
      </c>
      <c r="I269" s="216"/>
      <c r="J269" s="216"/>
      <c r="K269" s="217"/>
      <c r="L269" s="217"/>
      <c r="M269" s="217"/>
      <c r="N269" s="228" t="s">
        <v>128</v>
      </c>
      <c r="O269" s="193">
        <v>1</v>
      </c>
      <c r="P269" s="390" t="s">
        <v>411</v>
      </c>
      <c r="Q269" s="219"/>
    </row>
    <row r="270" spans="1:19" s="196" customFormat="1" ht="17.25" customHeight="1" x14ac:dyDescent="0.2">
      <c r="A270" s="186">
        <v>242</v>
      </c>
      <c r="B270" s="189" t="s">
        <v>166</v>
      </c>
      <c r="C270" s="197" t="s">
        <v>145</v>
      </c>
      <c r="D270" s="189" t="s">
        <v>100</v>
      </c>
      <c r="E270" s="265" t="s">
        <v>581</v>
      </c>
      <c r="F270" s="189"/>
      <c r="G270" s="197" t="s">
        <v>289</v>
      </c>
      <c r="H270" s="198">
        <v>31413</v>
      </c>
      <c r="I270" s="216"/>
      <c r="J270" s="216"/>
      <c r="K270" s="217"/>
      <c r="L270" s="217"/>
      <c r="M270" s="217"/>
      <c r="N270" s="228" t="s">
        <v>128</v>
      </c>
      <c r="O270" s="193">
        <v>1</v>
      </c>
      <c r="P270" s="390" t="s">
        <v>411</v>
      </c>
      <c r="Q270" s="219"/>
    </row>
    <row r="271" spans="1:19" s="196" customFormat="1" ht="17.25" customHeight="1" x14ac:dyDescent="0.2">
      <c r="A271" s="186">
        <v>243</v>
      </c>
      <c r="B271" s="189" t="s">
        <v>167</v>
      </c>
      <c r="C271" s="197" t="s">
        <v>147</v>
      </c>
      <c r="D271" s="189" t="s">
        <v>98</v>
      </c>
      <c r="E271" s="266" t="s">
        <v>393</v>
      </c>
      <c r="F271" s="189"/>
      <c r="G271" s="197" t="s">
        <v>289</v>
      </c>
      <c r="H271" s="198">
        <v>33970</v>
      </c>
      <c r="I271" s="216"/>
      <c r="J271" s="216"/>
      <c r="K271" s="217"/>
      <c r="L271" s="217"/>
      <c r="M271" s="217"/>
      <c r="N271" s="228" t="s">
        <v>128</v>
      </c>
      <c r="O271" s="193">
        <v>1</v>
      </c>
      <c r="P271" s="390" t="s">
        <v>482</v>
      </c>
      <c r="Q271" s="219"/>
      <c r="S271" s="196" t="s">
        <v>365</v>
      </c>
    </row>
    <row r="272" spans="1:19" s="196" customFormat="1" ht="17.25" customHeight="1" x14ac:dyDescent="0.2">
      <c r="A272" s="186">
        <v>244</v>
      </c>
      <c r="B272" s="189" t="s">
        <v>167</v>
      </c>
      <c r="C272" s="197" t="s">
        <v>147</v>
      </c>
      <c r="D272" s="189" t="s">
        <v>101</v>
      </c>
      <c r="E272" s="266" t="s">
        <v>566</v>
      </c>
      <c r="F272" s="189"/>
      <c r="G272" s="197" t="s">
        <v>289</v>
      </c>
      <c r="H272" s="198">
        <v>33239</v>
      </c>
      <c r="I272" s="216"/>
      <c r="J272" s="216"/>
      <c r="K272" s="217"/>
      <c r="L272" s="217"/>
      <c r="M272" s="217"/>
      <c r="N272" s="228" t="s">
        <v>128</v>
      </c>
      <c r="O272" s="193">
        <v>1</v>
      </c>
      <c r="P272" s="390" t="s">
        <v>411</v>
      </c>
      <c r="Q272" s="219"/>
      <c r="S272" s="196" t="s">
        <v>365</v>
      </c>
    </row>
    <row r="273" spans="1:19" s="196" customFormat="1" ht="17.25" customHeight="1" x14ac:dyDescent="0.2">
      <c r="A273" s="186">
        <v>245</v>
      </c>
      <c r="B273" s="189" t="s">
        <v>167</v>
      </c>
      <c r="C273" s="197" t="s">
        <v>147</v>
      </c>
      <c r="D273" s="189" t="s">
        <v>101</v>
      </c>
      <c r="E273" s="266" t="s">
        <v>566</v>
      </c>
      <c r="F273" s="189"/>
      <c r="G273" s="197" t="s">
        <v>289</v>
      </c>
      <c r="H273" s="198">
        <v>33239</v>
      </c>
      <c r="I273" s="216"/>
      <c r="J273" s="216"/>
      <c r="K273" s="217"/>
      <c r="L273" s="217"/>
      <c r="M273" s="217"/>
      <c r="N273" s="228" t="s">
        <v>128</v>
      </c>
      <c r="O273" s="193">
        <v>1</v>
      </c>
      <c r="P273" s="390" t="s">
        <v>485</v>
      </c>
      <c r="Q273" s="219"/>
    </row>
    <row r="274" spans="1:19" s="196" customFormat="1" ht="17.25" customHeight="1" x14ac:dyDescent="0.2">
      <c r="A274" s="186">
        <v>246</v>
      </c>
      <c r="B274" s="189" t="s">
        <v>167</v>
      </c>
      <c r="C274" s="197" t="s">
        <v>147</v>
      </c>
      <c r="D274" s="189" t="s">
        <v>101</v>
      </c>
      <c r="E274" s="266" t="s">
        <v>566</v>
      </c>
      <c r="F274" s="189"/>
      <c r="G274" s="197" t="s">
        <v>289</v>
      </c>
      <c r="H274" s="198">
        <v>33239</v>
      </c>
      <c r="I274" s="216"/>
      <c r="J274" s="216"/>
      <c r="K274" s="217"/>
      <c r="L274" s="217"/>
      <c r="M274" s="217"/>
      <c r="N274" s="228" t="s">
        <v>128</v>
      </c>
      <c r="O274" s="193">
        <v>1</v>
      </c>
      <c r="P274" s="390" t="s">
        <v>482</v>
      </c>
      <c r="Q274" s="219"/>
    </row>
    <row r="275" spans="1:19" s="196" customFormat="1" ht="17.25" customHeight="1" x14ac:dyDescent="0.2">
      <c r="A275" s="186">
        <v>247</v>
      </c>
      <c r="B275" s="189" t="s">
        <v>169</v>
      </c>
      <c r="C275" s="197" t="s">
        <v>152</v>
      </c>
      <c r="D275" s="189" t="s">
        <v>98</v>
      </c>
      <c r="E275" s="266" t="s">
        <v>179</v>
      </c>
      <c r="F275" s="189"/>
      <c r="G275" s="197" t="s">
        <v>289</v>
      </c>
      <c r="H275" s="198">
        <v>35065</v>
      </c>
      <c r="I275" s="216"/>
      <c r="J275" s="216"/>
      <c r="K275" s="217"/>
      <c r="L275" s="217"/>
      <c r="M275" s="217"/>
      <c r="N275" s="228" t="s">
        <v>128</v>
      </c>
      <c r="O275" s="193">
        <v>1</v>
      </c>
      <c r="P275" s="390" t="s">
        <v>482</v>
      </c>
      <c r="Q275" s="219"/>
      <c r="S275" s="196" t="s">
        <v>365</v>
      </c>
    </row>
    <row r="276" spans="1:19" s="196" customFormat="1" ht="17.25" customHeight="1" x14ac:dyDescent="0.2">
      <c r="A276" s="186">
        <v>248</v>
      </c>
      <c r="B276" s="189" t="s">
        <v>195</v>
      </c>
      <c r="C276" s="197" t="s">
        <v>208</v>
      </c>
      <c r="D276" s="189" t="s">
        <v>98</v>
      </c>
      <c r="E276" s="265" t="s">
        <v>581</v>
      </c>
      <c r="F276" s="189"/>
      <c r="G276" s="197" t="s">
        <v>289</v>
      </c>
      <c r="H276" s="198">
        <v>34700</v>
      </c>
      <c r="I276" s="216"/>
      <c r="J276" s="216"/>
      <c r="K276" s="217"/>
      <c r="L276" s="217"/>
      <c r="M276" s="217"/>
      <c r="N276" s="228" t="s">
        <v>128</v>
      </c>
      <c r="O276" s="193">
        <v>1</v>
      </c>
      <c r="P276" s="390" t="s">
        <v>482</v>
      </c>
      <c r="Q276" s="219"/>
      <c r="S276" s="196" t="s">
        <v>365</v>
      </c>
    </row>
    <row r="277" spans="1:19" s="196" customFormat="1" ht="17.25" customHeight="1" thickBot="1" x14ac:dyDescent="0.25">
      <c r="A277" s="186">
        <v>249</v>
      </c>
      <c r="B277" s="243" t="s">
        <v>196</v>
      </c>
      <c r="C277" s="244" t="s">
        <v>209</v>
      </c>
      <c r="D277" s="243" t="s">
        <v>98</v>
      </c>
      <c r="E277" s="265" t="s">
        <v>581</v>
      </c>
      <c r="F277" s="243"/>
      <c r="G277" s="197" t="s">
        <v>289</v>
      </c>
      <c r="H277" s="255">
        <v>36161</v>
      </c>
      <c r="I277" s="256"/>
      <c r="J277" s="256"/>
      <c r="K277" s="257"/>
      <c r="L277" s="257"/>
      <c r="M277" s="257"/>
      <c r="N277" s="258" t="s">
        <v>128</v>
      </c>
      <c r="O277" s="259">
        <v>1</v>
      </c>
      <c r="P277" s="390" t="s">
        <v>482</v>
      </c>
      <c r="Q277" s="263"/>
      <c r="R277" s="246"/>
      <c r="S277" s="196" t="s">
        <v>365</v>
      </c>
    </row>
    <row r="278" spans="1:19" s="196" customFormat="1" ht="17.25" customHeight="1" x14ac:dyDescent="0.2">
      <c r="A278" s="186">
        <v>250</v>
      </c>
      <c r="B278" s="247" t="s">
        <v>155</v>
      </c>
      <c r="C278" s="239" t="s">
        <v>119</v>
      </c>
      <c r="D278" s="247" t="s">
        <v>98</v>
      </c>
      <c r="E278" s="252" t="s">
        <v>572</v>
      </c>
      <c r="F278" s="248"/>
      <c r="G278" s="239" t="s">
        <v>186</v>
      </c>
      <c r="H278" s="249">
        <v>41596</v>
      </c>
      <c r="I278" s="250"/>
      <c r="J278" s="250"/>
      <c r="K278" s="251"/>
      <c r="L278" s="251"/>
      <c r="M278" s="251"/>
      <c r="N278" s="252" t="s">
        <v>128</v>
      </c>
      <c r="O278" s="253">
        <v>1</v>
      </c>
      <c r="P278" s="390" t="s">
        <v>482</v>
      </c>
      <c r="Q278" s="262"/>
      <c r="S278" s="196" t="s">
        <v>364</v>
      </c>
    </row>
    <row r="279" spans="1:19" s="196" customFormat="1" ht="17.25" customHeight="1" x14ac:dyDescent="0.2">
      <c r="A279" s="186">
        <v>251</v>
      </c>
      <c r="B279" s="189" t="s">
        <v>162</v>
      </c>
      <c r="C279" s="197" t="s">
        <v>139</v>
      </c>
      <c r="D279" s="189" t="s">
        <v>102</v>
      </c>
      <c r="E279" s="228" t="s">
        <v>177</v>
      </c>
      <c r="F279" s="215"/>
      <c r="G279" s="197" t="s">
        <v>181</v>
      </c>
      <c r="H279" s="198">
        <v>42348</v>
      </c>
      <c r="I279" s="216"/>
      <c r="J279" s="216"/>
      <c r="K279" s="217"/>
      <c r="L279" s="217"/>
      <c r="M279" s="217"/>
      <c r="N279" s="287" t="s">
        <v>129</v>
      </c>
      <c r="O279" s="203">
        <v>1</v>
      </c>
      <c r="P279" s="390" t="s">
        <v>482</v>
      </c>
      <c r="Q279" s="213"/>
      <c r="S279" s="196" t="s">
        <v>364</v>
      </c>
    </row>
    <row r="280" spans="1:19" s="196" customFormat="1" ht="17.25" customHeight="1" x14ac:dyDescent="0.2">
      <c r="A280" s="186">
        <v>252</v>
      </c>
      <c r="B280" s="189" t="s">
        <v>162</v>
      </c>
      <c r="C280" s="197" t="s">
        <v>139</v>
      </c>
      <c r="D280" s="189" t="s">
        <v>102</v>
      </c>
      <c r="E280" s="228" t="s">
        <v>177</v>
      </c>
      <c r="F280" s="215"/>
      <c r="G280" s="197" t="s">
        <v>181</v>
      </c>
      <c r="H280" s="198">
        <v>42348</v>
      </c>
      <c r="I280" s="216"/>
      <c r="J280" s="216"/>
      <c r="K280" s="217"/>
      <c r="L280" s="217"/>
      <c r="M280" s="217"/>
      <c r="N280" s="287" t="s">
        <v>129</v>
      </c>
      <c r="O280" s="203">
        <v>1</v>
      </c>
      <c r="P280" s="390" t="s">
        <v>482</v>
      </c>
      <c r="Q280" s="213"/>
    </row>
    <row r="281" spans="1:19" s="196" customFormat="1" ht="17.25" customHeight="1" x14ac:dyDescent="0.2">
      <c r="A281" s="186">
        <v>253</v>
      </c>
      <c r="B281" s="189" t="s">
        <v>162</v>
      </c>
      <c r="C281" s="197" t="s">
        <v>139</v>
      </c>
      <c r="D281" s="189" t="s">
        <v>102</v>
      </c>
      <c r="E281" s="228" t="s">
        <v>177</v>
      </c>
      <c r="F281" s="215"/>
      <c r="G281" s="197" t="s">
        <v>181</v>
      </c>
      <c r="H281" s="198">
        <v>42348</v>
      </c>
      <c r="I281" s="216"/>
      <c r="J281" s="216"/>
      <c r="K281" s="217"/>
      <c r="L281" s="217"/>
      <c r="M281" s="217"/>
      <c r="N281" s="287" t="s">
        <v>129</v>
      </c>
      <c r="O281" s="203">
        <v>1</v>
      </c>
      <c r="P281" s="390" t="s">
        <v>482</v>
      </c>
      <c r="Q281" s="213"/>
    </row>
    <row r="282" spans="1:19" s="196" customFormat="1" ht="17.25" customHeight="1" x14ac:dyDescent="0.2">
      <c r="A282" s="186">
        <v>254</v>
      </c>
      <c r="B282" s="189" t="s">
        <v>162</v>
      </c>
      <c r="C282" s="197" t="s">
        <v>139</v>
      </c>
      <c r="D282" s="189" t="s">
        <v>102</v>
      </c>
      <c r="E282" s="228" t="s">
        <v>177</v>
      </c>
      <c r="F282" s="215"/>
      <c r="G282" s="197" t="s">
        <v>181</v>
      </c>
      <c r="H282" s="198">
        <v>42348</v>
      </c>
      <c r="I282" s="216"/>
      <c r="J282" s="216"/>
      <c r="K282" s="217"/>
      <c r="L282" s="217"/>
      <c r="M282" s="217"/>
      <c r="N282" s="287" t="s">
        <v>129</v>
      </c>
      <c r="O282" s="203">
        <v>1</v>
      </c>
      <c r="P282" s="390" t="s">
        <v>482</v>
      </c>
      <c r="Q282" s="213"/>
    </row>
    <row r="283" spans="1:19" s="196" customFormat="1" ht="17.25" customHeight="1" x14ac:dyDescent="0.2">
      <c r="A283" s="186">
        <v>255</v>
      </c>
      <c r="B283" s="189" t="s">
        <v>162</v>
      </c>
      <c r="C283" s="197" t="s">
        <v>139</v>
      </c>
      <c r="D283" s="189" t="s">
        <v>102</v>
      </c>
      <c r="E283" s="228" t="s">
        <v>177</v>
      </c>
      <c r="F283" s="215"/>
      <c r="G283" s="197" t="s">
        <v>181</v>
      </c>
      <c r="H283" s="198">
        <v>42348</v>
      </c>
      <c r="I283" s="216"/>
      <c r="J283" s="216"/>
      <c r="K283" s="217"/>
      <c r="L283" s="217"/>
      <c r="M283" s="217"/>
      <c r="N283" s="287" t="s">
        <v>129</v>
      </c>
      <c r="O283" s="203">
        <v>1</v>
      </c>
      <c r="P283" s="390" t="s">
        <v>482</v>
      </c>
      <c r="Q283" s="213"/>
    </row>
    <row r="284" spans="1:19" s="222" customFormat="1" ht="17.25" customHeight="1" x14ac:dyDescent="0.2">
      <c r="A284" s="186">
        <v>256</v>
      </c>
      <c r="B284" s="189" t="s">
        <v>169</v>
      </c>
      <c r="C284" s="197" t="s">
        <v>151</v>
      </c>
      <c r="D284" s="189" t="s">
        <v>106</v>
      </c>
      <c r="E284" s="228" t="s">
        <v>179</v>
      </c>
      <c r="F284" s="215"/>
      <c r="G284" s="197" t="s">
        <v>183</v>
      </c>
      <c r="H284" s="198">
        <v>41106</v>
      </c>
      <c r="I284" s="216"/>
      <c r="J284" s="216"/>
      <c r="K284" s="217"/>
      <c r="L284" s="217"/>
      <c r="M284" s="217"/>
      <c r="N284" s="287" t="s">
        <v>128</v>
      </c>
      <c r="O284" s="203">
        <v>1</v>
      </c>
      <c r="P284" s="390" t="s">
        <v>482</v>
      </c>
      <c r="Q284" s="221"/>
      <c r="S284" s="196" t="s">
        <v>364</v>
      </c>
    </row>
    <row r="285" spans="1:19" s="222" customFormat="1" ht="17.25" customHeight="1" x14ac:dyDescent="0.2">
      <c r="A285" s="186">
        <v>257</v>
      </c>
      <c r="B285" s="189" t="s">
        <v>169</v>
      </c>
      <c r="C285" s="197" t="s">
        <v>151</v>
      </c>
      <c r="D285" s="189" t="s">
        <v>106</v>
      </c>
      <c r="E285" s="228" t="s">
        <v>179</v>
      </c>
      <c r="F285" s="215"/>
      <c r="G285" s="197" t="s">
        <v>183</v>
      </c>
      <c r="H285" s="198">
        <v>41106</v>
      </c>
      <c r="I285" s="216"/>
      <c r="J285" s="216"/>
      <c r="K285" s="217"/>
      <c r="L285" s="217"/>
      <c r="M285" s="217"/>
      <c r="N285" s="287" t="s">
        <v>128</v>
      </c>
      <c r="O285" s="203">
        <v>1</v>
      </c>
      <c r="P285" s="390" t="s">
        <v>482</v>
      </c>
      <c r="Q285" s="221"/>
      <c r="S285" s="196"/>
    </row>
    <row r="286" spans="1:19" s="222" customFormat="1" ht="17.25" customHeight="1" x14ac:dyDescent="0.2">
      <c r="A286" s="186">
        <v>258</v>
      </c>
      <c r="B286" s="189" t="s">
        <v>169</v>
      </c>
      <c r="C286" s="197" t="s">
        <v>151</v>
      </c>
      <c r="D286" s="189" t="s">
        <v>106</v>
      </c>
      <c r="E286" s="228" t="s">
        <v>179</v>
      </c>
      <c r="F286" s="215"/>
      <c r="G286" s="197" t="s">
        <v>183</v>
      </c>
      <c r="H286" s="198">
        <v>41106</v>
      </c>
      <c r="I286" s="216"/>
      <c r="J286" s="216"/>
      <c r="K286" s="217"/>
      <c r="L286" s="217"/>
      <c r="M286" s="217"/>
      <c r="N286" s="287" t="s">
        <v>128</v>
      </c>
      <c r="O286" s="203">
        <v>1</v>
      </c>
      <c r="P286" s="390" t="s">
        <v>482</v>
      </c>
      <c r="Q286" s="221"/>
      <c r="S286" s="196"/>
    </row>
    <row r="287" spans="1:19" s="222" customFormat="1" ht="17.25" customHeight="1" x14ac:dyDescent="0.2">
      <c r="A287" s="186">
        <v>259</v>
      </c>
      <c r="B287" s="189" t="s">
        <v>169</v>
      </c>
      <c r="C287" s="197" t="s">
        <v>151</v>
      </c>
      <c r="D287" s="189" t="s">
        <v>106</v>
      </c>
      <c r="E287" s="228" t="s">
        <v>179</v>
      </c>
      <c r="F287" s="215"/>
      <c r="G287" s="197" t="s">
        <v>183</v>
      </c>
      <c r="H287" s="198">
        <v>41106</v>
      </c>
      <c r="I287" s="216"/>
      <c r="J287" s="216"/>
      <c r="K287" s="217"/>
      <c r="L287" s="217"/>
      <c r="M287" s="217"/>
      <c r="N287" s="287" t="s">
        <v>128</v>
      </c>
      <c r="O287" s="203">
        <v>1</v>
      </c>
      <c r="P287" s="390" t="s">
        <v>482</v>
      </c>
      <c r="Q287" s="221"/>
      <c r="S287" s="196"/>
    </row>
    <row r="288" spans="1:19" s="196" customFormat="1" ht="17.25" customHeight="1" x14ac:dyDescent="0.2">
      <c r="A288" s="186">
        <v>260</v>
      </c>
      <c r="B288" s="189" t="s">
        <v>169</v>
      </c>
      <c r="C288" s="197" t="s">
        <v>153</v>
      </c>
      <c r="D288" s="189" t="s">
        <v>99</v>
      </c>
      <c r="E288" s="228" t="s">
        <v>179</v>
      </c>
      <c r="F288" s="215"/>
      <c r="G288" s="197" t="s">
        <v>183</v>
      </c>
      <c r="H288" s="198">
        <v>41106</v>
      </c>
      <c r="I288" s="216"/>
      <c r="J288" s="216"/>
      <c r="K288" s="217"/>
      <c r="L288" s="217"/>
      <c r="M288" s="217"/>
      <c r="N288" s="287" t="s">
        <v>128</v>
      </c>
      <c r="O288" s="203">
        <v>1</v>
      </c>
      <c r="P288" s="390" t="s">
        <v>482</v>
      </c>
      <c r="Q288" s="219"/>
      <c r="S288" s="196" t="s">
        <v>364</v>
      </c>
    </row>
    <row r="289" spans="1:19" s="196" customFormat="1" ht="17.25" customHeight="1" x14ac:dyDescent="0.2">
      <c r="A289" s="186">
        <v>261</v>
      </c>
      <c r="B289" s="189" t="s">
        <v>220</v>
      </c>
      <c r="C289" s="197" t="s">
        <v>234</v>
      </c>
      <c r="D289" s="189" t="s">
        <v>109</v>
      </c>
      <c r="E289" s="228" t="s">
        <v>248</v>
      </c>
      <c r="F289" s="215"/>
      <c r="G289" s="197" t="s">
        <v>183</v>
      </c>
      <c r="H289" s="198">
        <v>41106</v>
      </c>
      <c r="I289" s="216"/>
      <c r="J289" s="216"/>
      <c r="K289" s="217"/>
      <c r="L289" s="217"/>
      <c r="M289" s="217"/>
      <c r="N289" s="228" t="s">
        <v>128</v>
      </c>
      <c r="O289" s="193">
        <v>1</v>
      </c>
      <c r="P289" s="390" t="s">
        <v>411</v>
      </c>
      <c r="Q289" s="219"/>
      <c r="S289" s="196" t="s">
        <v>364</v>
      </c>
    </row>
    <row r="290" spans="1:19" s="196" customFormat="1" ht="17.25" customHeight="1" x14ac:dyDescent="0.2">
      <c r="A290" s="186">
        <v>262</v>
      </c>
      <c r="B290" s="189" t="s">
        <v>258</v>
      </c>
      <c r="C290" s="197" t="s">
        <v>274</v>
      </c>
      <c r="D290" s="189" t="s">
        <v>98</v>
      </c>
      <c r="E290" s="228" t="s">
        <v>287</v>
      </c>
      <c r="F290" s="215"/>
      <c r="G290" s="197" t="s">
        <v>183</v>
      </c>
      <c r="H290" s="198">
        <v>41106</v>
      </c>
      <c r="I290" s="216"/>
      <c r="J290" s="216"/>
      <c r="K290" s="217"/>
      <c r="L290" s="217"/>
      <c r="M290" s="217"/>
      <c r="N290" s="228" t="s">
        <v>128</v>
      </c>
      <c r="O290" s="193">
        <v>1</v>
      </c>
      <c r="P290" s="390" t="s">
        <v>482</v>
      </c>
      <c r="Q290" s="213"/>
      <c r="S290" s="196" t="s">
        <v>364</v>
      </c>
    </row>
    <row r="291" spans="1:19" s="196" customFormat="1" ht="17.25" customHeight="1" x14ac:dyDescent="0.2">
      <c r="A291" s="186">
        <v>263</v>
      </c>
      <c r="B291" s="189" t="s">
        <v>258</v>
      </c>
      <c r="C291" s="197" t="s">
        <v>275</v>
      </c>
      <c r="D291" s="189" t="s">
        <v>99</v>
      </c>
      <c r="E291" s="228" t="s">
        <v>288</v>
      </c>
      <c r="F291" s="215"/>
      <c r="G291" s="197" t="s">
        <v>186</v>
      </c>
      <c r="H291" s="198">
        <v>41596</v>
      </c>
      <c r="I291" s="216"/>
      <c r="J291" s="216"/>
      <c r="K291" s="217"/>
      <c r="L291" s="217"/>
      <c r="M291" s="217"/>
      <c r="N291" s="228" t="s">
        <v>128</v>
      </c>
      <c r="O291" s="193">
        <v>1</v>
      </c>
      <c r="P291" s="390" t="s">
        <v>482</v>
      </c>
      <c r="Q291" s="213"/>
      <c r="S291" s="196" t="s">
        <v>364</v>
      </c>
    </row>
    <row r="292" spans="1:19" s="196" customFormat="1" ht="17.25" customHeight="1" thickBot="1" x14ac:dyDescent="0.25">
      <c r="A292" s="186">
        <v>264</v>
      </c>
      <c r="B292" s="243" t="s">
        <v>258</v>
      </c>
      <c r="C292" s="244" t="s">
        <v>276</v>
      </c>
      <c r="D292" s="243" t="s">
        <v>101</v>
      </c>
      <c r="E292" s="258" t="s">
        <v>581</v>
      </c>
      <c r="F292" s="254"/>
      <c r="G292" s="244" t="s">
        <v>186</v>
      </c>
      <c r="H292" s="255">
        <v>41596</v>
      </c>
      <c r="I292" s="256"/>
      <c r="J292" s="256"/>
      <c r="K292" s="257"/>
      <c r="L292" s="257"/>
      <c r="M292" s="257"/>
      <c r="N292" s="258" t="s">
        <v>128</v>
      </c>
      <c r="O292" s="259">
        <v>1</v>
      </c>
      <c r="P292" s="390" t="s">
        <v>482</v>
      </c>
      <c r="Q292" s="245"/>
      <c r="R292" s="246"/>
      <c r="S292" s="196" t="s">
        <v>364</v>
      </c>
    </row>
    <row r="293" spans="1:19" s="196" customFormat="1" ht="17.25" customHeight="1" thickBot="1" x14ac:dyDescent="0.25">
      <c r="A293" s="186">
        <v>265</v>
      </c>
      <c r="B293" s="243" t="s">
        <v>258</v>
      </c>
      <c r="C293" s="244" t="s">
        <v>276</v>
      </c>
      <c r="D293" s="243" t="s">
        <v>101</v>
      </c>
      <c r="E293" s="258" t="s">
        <v>581</v>
      </c>
      <c r="F293" s="254"/>
      <c r="G293" s="244" t="s">
        <v>186</v>
      </c>
      <c r="H293" s="255">
        <v>41596</v>
      </c>
      <c r="I293" s="256"/>
      <c r="J293" s="256"/>
      <c r="K293" s="257"/>
      <c r="L293" s="257"/>
      <c r="M293" s="257"/>
      <c r="N293" s="258" t="s">
        <v>128</v>
      </c>
      <c r="O293" s="259">
        <v>1</v>
      </c>
      <c r="P293" s="390" t="s">
        <v>482</v>
      </c>
      <c r="Q293" s="288"/>
      <c r="R293" s="289"/>
    </row>
    <row r="294" spans="1:19" s="196" customFormat="1" ht="17.25" customHeight="1" x14ac:dyDescent="0.2">
      <c r="A294" s="186">
        <v>266</v>
      </c>
      <c r="B294" s="247" t="s">
        <v>91</v>
      </c>
      <c r="C294" s="239" t="s">
        <v>40</v>
      </c>
      <c r="D294" s="247" t="s">
        <v>100</v>
      </c>
      <c r="E294" s="267" t="s">
        <v>487</v>
      </c>
      <c r="F294" s="248"/>
      <c r="G294" s="197" t="s">
        <v>289</v>
      </c>
      <c r="H294" s="249">
        <v>36162</v>
      </c>
      <c r="I294" s="250"/>
      <c r="J294" s="250"/>
      <c r="K294" s="251"/>
      <c r="L294" s="251"/>
      <c r="M294" s="251"/>
      <c r="N294" s="252" t="s">
        <v>128</v>
      </c>
      <c r="O294" s="253">
        <v>1</v>
      </c>
      <c r="P294" s="409" t="s">
        <v>411</v>
      </c>
      <c r="Q294" s="241" t="s">
        <v>315</v>
      </c>
      <c r="R294" s="223"/>
      <c r="S294" s="196" t="s">
        <v>363</v>
      </c>
    </row>
    <row r="295" spans="1:19" s="196" customFormat="1" ht="17.25" customHeight="1" x14ac:dyDescent="0.2">
      <c r="A295" s="186">
        <v>267</v>
      </c>
      <c r="B295" s="189" t="s">
        <v>92</v>
      </c>
      <c r="C295" s="197" t="s">
        <v>115</v>
      </c>
      <c r="D295" s="189" t="s">
        <v>98</v>
      </c>
      <c r="E295" s="264" t="s">
        <v>572</v>
      </c>
      <c r="F295" s="215"/>
      <c r="G295" s="197" t="s">
        <v>289</v>
      </c>
      <c r="H295" s="198">
        <v>32874</v>
      </c>
      <c r="I295" s="216"/>
      <c r="J295" s="216"/>
      <c r="K295" s="217"/>
      <c r="L295" s="217"/>
      <c r="M295" s="217"/>
      <c r="N295" s="228" t="s">
        <v>128</v>
      </c>
      <c r="O295" s="193">
        <v>1</v>
      </c>
      <c r="P295" s="390" t="s">
        <v>411</v>
      </c>
      <c r="Q295" s="224" t="s">
        <v>315</v>
      </c>
      <c r="R295" s="223"/>
      <c r="S295" s="196" t="s">
        <v>363</v>
      </c>
    </row>
    <row r="296" spans="1:19" s="196" customFormat="1" ht="17.25" customHeight="1" x14ac:dyDescent="0.2">
      <c r="A296" s="186">
        <v>268</v>
      </c>
      <c r="B296" s="189" t="s">
        <v>94</v>
      </c>
      <c r="C296" s="197" t="s">
        <v>119</v>
      </c>
      <c r="D296" s="189" t="s">
        <v>98</v>
      </c>
      <c r="E296" s="264" t="s">
        <v>572</v>
      </c>
      <c r="F296" s="215"/>
      <c r="G296" s="197" t="s">
        <v>289</v>
      </c>
      <c r="H296" s="198">
        <v>30682</v>
      </c>
      <c r="I296" s="216"/>
      <c r="J296" s="216"/>
      <c r="K296" s="217"/>
      <c r="L296" s="217"/>
      <c r="M296" s="217"/>
      <c r="N296" s="228" t="s">
        <v>128</v>
      </c>
      <c r="O296" s="193">
        <v>1</v>
      </c>
      <c r="P296" s="390" t="s">
        <v>411</v>
      </c>
      <c r="Q296" s="224" t="s">
        <v>315</v>
      </c>
      <c r="R296" s="223"/>
      <c r="S296" s="196" t="s">
        <v>363</v>
      </c>
    </row>
    <row r="297" spans="1:19" s="196" customFormat="1" ht="17.25" customHeight="1" x14ac:dyDescent="0.2">
      <c r="A297" s="186">
        <v>269</v>
      </c>
      <c r="B297" s="189" t="s">
        <v>94</v>
      </c>
      <c r="C297" s="197" t="s">
        <v>119</v>
      </c>
      <c r="D297" s="189" t="s">
        <v>100</v>
      </c>
      <c r="E297" s="264" t="s">
        <v>572</v>
      </c>
      <c r="F297" s="215"/>
      <c r="G297" s="197" t="s">
        <v>289</v>
      </c>
      <c r="H297" s="198">
        <v>32874</v>
      </c>
      <c r="I297" s="216"/>
      <c r="J297" s="216"/>
      <c r="K297" s="217"/>
      <c r="L297" s="217"/>
      <c r="M297" s="217"/>
      <c r="N297" s="228" t="s">
        <v>128</v>
      </c>
      <c r="O297" s="193">
        <v>1</v>
      </c>
      <c r="P297" s="390" t="s">
        <v>411</v>
      </c>
      <c r="Q297" s="224" t="s">
        <v>315</v>
      </c>
      <c r="R297" s="223"/>
      <c r="S297" s="196" t="s">
        <v>363</v>
      </c>
    </row>
    <row r="298" spans="1:19" s="196" customFormat="1" ht="17.25" customHeight="1" x14ac:dyDescent="0.2">
      <c r="A298" s="186">
        <v>270</v>
      </c>
      <c r="B298" s="189" t="s">
        <v>94</v>
      </c>
      <c r="C298" s="197" t="s">
        <v>119</v>
      </c>
      <c r="D298" s="189" t="s">
        <v>100</v>
      </c>
      <c r="E298" s="264" t="s">
        <v>572</v>
      </c>
      <c r="F298" s="215"/>
      <c r="G298" s="197" t="s">
        <v>289</v>
      </c>
      <c r="H298" s="198">
        <v>32874</v>
      </c>
      <c r="I298" s="216"/>
      <c r="J298" s="216"/>
      <c r="K298" s="217"/>
      <c r="L298" s="217"/>
      <c r="M298" s="217"/>
      <c r="N298" s="228" t="s">
        <v>128</v>
      </c>
      <c r="O298" s="193">
        <v>1</v>
      </c>
      <c r="P298" s="390" t="s">
        <v>411</v>
      </c>
      <c r="Q298" s="224" t="s">
        <v>315</v>
      </c>
      <c r="R298" s="223"/>
    </row>
    <row r="299" spans="1:19" s="196" customFormat="1" ht="17.25" customHeight="1" x14ac:dyDescent="0.2">
      <c r="A299" s="186">
        <v>283</v>
      </c>
      <c r="B299" s="189" t="s">
        <v>193</v>
      </c>
      <c r="C299" s="197" t="s">
        <v>204</v>
      </c>
      <c r="D299" s="189" t="s">
        <v>102</v>
      </c>
      <c r="E299" s="228" t="s">
        <v>214</v>
      </c>
      <c r="F299" s="215"/>
      <c r="G299" s="197" t="s">
        <v>183</v>
      </c>
      <c r="H299" s="198">
        <v>41596</v>
      </c>
      <c r="I299" s="216"/>
      <c r="J299" s="216"/>
      <c r="K299" s="217"/>
      <c r="L299" s="217"/>
      <c r="M299" s="217"/>
      <c r="N299" s="228" t="s">
        <v>128</v>
      </c>
      <c r="O299" s="193">
        <v>1</v>
      </c>
      <c r="P299" s="390" t="s">
        <v>411</v>
      </c>
      <c r="Q299" s="195" t="s">
        <v>315</v>
      </c>
      <c r="R299" s="223"/>
      <c r="S299" s="196" t="s">
        <v>363</v>
      </c>
    </row>
    <row r="300" spans="1:19" s="196" customFormat="1" ht="17.25" customHeight="1" x14ac:dyDescent="0.2">
      <c r="A300" s="186">
        <v>284</v>
      </c>
      <c r="B300" s="189" t="s">
        <v>192</v>
      </c>
      <c r="C300" s="197" t="s">
        <v>44</v>
      </c>
      <c r="D300" s="189" t="s">
        <v>98</v>
      </c>
      <c r="E300" s="228" t="s">
        <v>574</v>
      </c>
      <c r="F300" s="215"/>
      <c r="G300" s="197" t="s">
        <v>289</v>
      </c>
      <c r="H300" s="198">
        <v>39056</v>
      </c>
      <c r="I300" s="216"/>
      <c r="J300" s="216"/>
      <c r="K300" s="217"/>
      <c r="L300" s="217"/>
      <c r="M300" s="217"/>
      <c r="N300" s="228" t="s">
        <v>128</v>
      </c>
      <c r="O300" s="193">
        <v>1</v>
      </c>
      <c r="P300" s="390" t="s">
        <v>411</v>
      </c>
      <c r="Q300" s="224" t="s">
        <v>315</v>
      </c>
      <c r="S300" s="196" t="s">
        <v>363</v>
      </c>
    </row>
    <row r="301" spans="1:19" s="196" customFormat="1" ht="17.25" customHeight="1" x14ac:dyDescent="0.2">
      <c r="A301" s="186">
        <v>285</v>
      </c>
      <c r="B301" s="189" t="s">
        <v>193</v>
      </c>
      <c r="C301" s="197" t="s">
        <v>205</v>
      </c>
      <c r="D301" s="189" t="s">
        <v>98</v>
      </c>
      <c r="E301" s="228" t="s">
        <v>215</v>
      </c>
      <c r="F301" s="215"/>
      <c r="G301" s="197" t="s">
        <v>183</v>
      </c>
      <c r="H301" s="198">
        <v>41106</v>
      </c>
      <c r="I301" s="216"/>
      <c r="J301" s="216"/>
      <c r="K301" s="217"/>
      <c r="L301" s="217"/>
      <c r="M301" s="217"/>
      <c r="N301" s="228" t="s">
        <v>128</v>
      </c>
      <c r="O301" s="193">
        <v>1</v>
      </c>
      <c r="P301" s="390" t="s">
        <v>411</v>
      </c>
      <c r="Q301" s="224" t="s">
        <v>315</v>
      </c>
      <c r="S301" s="196" t="s">
        <v>363</v>
      </c>
    </row>
    <row r="302" spans="1:19" s="196" customFormat="1" ht="17.25" customHeight="1" x14ac:dyDescent="0.2">
      <c r="A302" s="186">
        <v>286</v>
      </c>
      <c r="B302" s="189" t="s">
        <v>199</v>
      </c>
      <c r="C302" s="197" t="s">
        <v>41</v>
      </c>
      <c r="D302" s="189" t="s">
        <v>99</v>
      </c>
      <c r="E302" s="228" t="s">
        <v>579</v>
      </c>
      <c r="F302" s="215"/>
      <c r="G302" s="197" t="s">
        <v>289</v>
      </c>
      <c r="H302" s="198">
        <v>37773</v>
      </c>
      <c r="I302" s="216"/>
      <c r="J302" s="216"/>
      <c r="K302" s="217"/>
      <c r="L302" s="217"/>
      <c r="M302" s="217"/>
      <c r="N302" s="228" t="s">
        <v>128</v>
      </c>
      <c r="O302" s="193">
        <v>1</v>
      </c>
      <c r="P302" s="390" t="s">
        <v>411</v>
      </c>
      <c r="Q302" s="224" t="s">
        <v>315</v>
      </c>
      <c r="S302" s="196" t="s">
        <v>363</v>
      </c>
    </row>
    <row r="303" spans="1:19" s="196" customFormat="1" ht="17.25" customHeight="1" x14ac:dyDescent="0.2">
      <c r="A303" s="186">
        <v>287</v>
      </c>
      <c r="B303" s="189" t="s">
        <v>199</v>
      </c>
      <c r="C303" s="197" t="s">
        <v>41</v>
      </c>
      <c r="D303" s="189" t="s">
        <v>100</v>
      </c>
      <c r="E303" s="228" t="s">
        <v>579</v>
      </c>
      <c r="F303" s="215"/>
      <c r="G303" s="197" t="s">
        <v>289</v>
      </c>
      <c r="H303" s="198">
        <v>38504</v>
      </c>
      <c r="I303" s="216"/>
      <c r="J303" s="216"/>
      <c r="K303" s="217"/>
      <c r="L303" s="217"/>
      <c r="M303" s="217"/>
      <c r="N303" s="228" t="s">
        <v>128</v>
      </c>
      <c r="O303" s="193">
        <v>1</v>
      </c>
      <c r="P303" s="390" t="s">
        <v>411</v>
      </c>
      <c r="Q303" s="195" t="s">
        <v>315</v>
      </c>
      <c r="S303" s="196" t="s">
        <v>363</v>
      </c>
    </row>
    <row r="304" spans="1:19" s="196" customFormat="1" ht="17.25" customHeight="1" x14ac:dyDescent="0.2">
      <c r="A304" s="186">
        <v>288</v>
      </c>
      <c r="B304" s="189" t="s">
        <v>199</v>
      </c>
      <c r="C304" s="197" t="s">
        <v>41</v>
      </c>
      <c r="D304" s="189" t="s">
        <v>102</v>
      </c>
      <c r="E304" s="228" t="s">
        <v>579</v>
      </c>
      <c r="F304" s="215"/>
      <c r="G304" s="197" t="s">
        <v>289</v>
      </c>
      <c r="H304" s="198">
        <v>38991</v>
      </c>
      <c r="I304" s="216"/>
      <c r="J304" s="216"/>
      <c r="K304" s="217"/>
      <c r="L304" s="217"/>
      <c r="M304" s="217"/>
      <c r="N304" s="228" t="s">
        <v>128</v>
      </c>
      <c r="O304" s="193">
        <v>1</v>
      </c>
      <c r="P304" s="390" t="s">
        <v>411</v>
      </c>
      <c r="Q304" s="224" t="s">
        <v>315</v>
      </c>
      <c r="S304" s="196" t="s">
        <v>363</v>
      </c>
    </row>
    <row r="305" spans="1:19" s="222" customFormat="1" ht="17.25" customHeight="1" x14ac:dyDescent="0.2">
      <c r="A305" s="186">
        <v>289</v>
      </c>
      <c r="B305" s="189" t="s">
        <v>199</v>
      </c>
      <c r="C305" s="197" t="s">
        <v>41</v>
      </c>
      <c r="D305" s="189" t="s">
        <v>106</v>
      </c>
      <c r="E305" s="228" t="s">
        <v>580</v>
      </c>
      <c r="F305" s="215"/>
      <c r="G305" s="197" t="s">
        <v>289</v>
      </c>
      <c r="H305" s="198">
        <v>39722</v>
      </c>
      <c r="I305" s="216"/>
      <c r="J305" s="216"/>
      <c r="K305" s="217"/>
      <c r="L305" s="217"/>
      <c r="M305" s="217"/>
      <c r="N305" s="228" t="s">
        <v>128</v>
      </c>
      <c r="O305" s="193">
        <v>1</v>
      </c>
      <c r="P305" s="390" t="s">
        <v>411</v>
      </c>
      <c r="Q305" s="224" t="s">
        <v>315</v>
      </c>
      <c r="S305" s="196" t="s">
        <v>363</v>
      </c>
    </row>
    <row r="306" spans="1:19" s="196" customFormat="1" ht="17.25" customHeight="1" x14ac:dyDescent="0.2">
      <c r="A306" s="186">
        <v>290</v>
      </c>
      <c r="B306" s="189" t="s">
        <v>199</v>
      </c>
      <c r="C306" s="197" t="s">
        <v>41</v>
      </c>
      <c r="D306" s="189" t="s">
        <v>98</v>
      </c>
      <c r="E306" s="228" t="s">
        <v>580</v>
      </c>
      <c r="F306" s="215"/>
      <c r="G306" s="197" t="s">
        <v>289</v>
      </c>
      <c r="H306" s="198">
        <v>36312</v>
      </c>
      <c r="I306" s="216"/>
      <c r="J306" s="216"/>
      <c r="K306" s="217"/>
      <c r="L306" s="217"/>
      <c r="M306" s="217"/>
      <c r="N306" s="228" t="s">
        <v>128</v>
      </c>
      <c r="O306" s="193">
        <v>1</v>
      </c>
      <c r="P306" s="390" t="s">
        <v>411</v>
      </c>
      <c r="Q306" s="197" t="s">
        <v>315</v>
      </c>
      <c r="S306" s="196" t="s">
        <v>363</v>
      </c>
    </row>
    <row r="307" spans="1:19" s="196" customFormat="1" ht="17.25" customHeight="1" x14ac:dyDescent="0.2">
      <c r="A307" s="186">
        <v>291</v>
      </c>
      <c r="B307" s="189" t="s">
        <v>199</v>
      </c>
      <c r="C307" s="197" t="s">
        <v>224</v>
      </c>
      <c r="D307" s="189" t="s">
        <v>109</v>
      </c>
      <c r="E307" s="228" t="s">
        <v>580</v>
      </c>
      <c r="F307" s="215"/>
      <c r="G307" s="197" t="s">
        <v>183</v>
      </c>
      <c r="H307" s="198">
        <v>40892</v>
      </c>
      <c r="I307" s="216"/>
      <c r="J307" s="216"/>
      <c r="K307" s="217"/>
      <c r="L307" s="217"/>
      <c r="M307" s="217"/>
      <c r="N307" s="228" t="s">
        <v>254</v>
      </c>
      <c r="O307" s="193">
        <v>1</v>
      </c>
      <c r="P307" s="390" t="s">
        <v>411</v>
      </c>
      <c r="Q307" s="195" t="s">
        <v>315</v>
      </c>
      <c r="S307" s="196" t="s">
        <v>363</v>
      </c>
    </row>
    <row r="308" spans="1:19" s="196" customFormat="1" ht="17.25" customHeight="1" x14ac:dyDescent="0.2">
      <c r="A308" s="186">
        <v>292</v>
      </c>
      <c r="B308" s="189" t="s">
        <v>199</v>
      </c>
      <c r="C308" s="197" t="s">
        <v>41</v>
      </c>
      <c r="D308" s="189" t="s">
        <v>107</v>
      </c>
      <c r="E308" s="228" t="s">
        <v>580</v>
      </c>
      <c r="F308" s="215"/>
      <c r="G308" s="197" t="s">
        <v>289</v>
      </c>
      <c r="H308" s="198">
        <v>39813</v>
      </c>
      <c r="I308" s="216"/>
      <c r="J308" s="216"/>
      <c r="K308" s="217"/>
      <c r="L308" s="217"/>
      <c r="M308" s="217"/>
      <c r="N308" s="228" t="s">
        <v>128</v>
      </c>
      <c r="O308" s="193">
        <v>1</v>
      </c>
      <c r="P308" s="390" t="s">
        <v>411</v>
      </c>
      <c r="Q308" s="224" t="s">
        <v>315</v>
      </c>
      <c r="S308" s="196" t="s">
        <v>363</v>
      </c>
    </row>
    <row r="309" spans="1:19" s="196" customFormat="1" ht="17.25" customHeight="1" x14ac:dyDescent="0.2">
      <c r="A309" s="186">
        <v>293</v>
      </c>
      <c r="B309" s="189" t="s">
        <v>220</v>
      </c>
      <c r="C309" s="197" t="s">
        <v>42</v>
      </c>
      <c r="D309" s="189" t="s">
        <v>99</v>
      </c>
      <c r="E309" s="228" t="s">
        <v>575</v>
      </c>
      <c r="F309" s="215"/>
      <c r="G309" s="197" t="s">
        <v>289</v>
      </c>
      <c r="H309" s="198">
        <v>39056</v>
      </c>
      <c r="I309" s="216"/>
      <c r="J309" s="216"/>
      <c r="K309" s="217"/>
      <c r="L309" s="217"/>
      <c r="M309" s="217"/>
      <c r="N309" s="228" t="s">
        <v>128</v>
      </c>
      <c r="O309" s="193">
        <v>1</v>
      </c>
      <c r="P309" s="390" t="s">
        <v>411</v>
      </c>
      <c r="Q309" s="224" t="s">
        <v>315</v>
      </c>
      <c r="S309" s="196" t="s">
        <v>363</v>
      </c>
    </row>
    <row r="310" spans="1:19" s="196" customFormat="1" ht="17.25" customHeight="1" x14ac:dyDescent="0.2">
      <c r="A310" s="186">
        <v>294</v>
      </c>
      <c r="B310" s="189" t="s">
        <v>220</v>
      </c>
      <c r="C310" s="197" t="s">
        <v>42</v>
      </c>
      <c r="D310" s="189" t="s">
        <v>100</v>
      </c>
      <c r="E310" s="228" t="s">
        <v>576</v>
      </c>
      <c r="F310" s="215"/>
      <c r="G310" s="197" t="s">
        <v>289</v>
      </c>
      <c r="H310" s="198">
        <v>39056</v>
      </c>
      <c r="I310" s="216"/>
      <c r="J310" s="216"/>
      <c r="K310" s="217"/>
      <c r="L310" s="217"/>
      <c r="M310" s="217"/>
      <c r="N310" s="228" t="s">
        <v>128</v>
      </c>
      <c r="O310" s="193">
        <v>1</v>
      </c>
      <c r="P310" s="390" t="s">
        <v>411</v>
      </c>
      <c r="Q310" s="224" t="s">
        <v>315</v>
      </c>
      <c r="S310" s="196" t="s">
        <v>363</v>
      </c>
    </row>
    <row r="311" spans="1:19" s="196" customFormat="1" ht="17.25" customHeight="1" x14ac:dyDescent="0.2">
      <c r="A311" s="186">
        <v>295</v>
      </c>
      <c r="B311" s="189" t="s">
        <v>220</v>
      </c>
      <c r="C311" s="197" t="s">
        <v>233</v>
      </c>
      <c r="D311" s="189" t="s">
        <v>102</v>
      </c>
      <c r="E311" s="228" t="s">
        <v>246</v>
      </c>
      <c r="F311" s="215"/>
      <c r="G311" s="197" t="s">
        <v>183</v>
      </c>
      <c r="H311" s="198">
        <v>40893</v>
      </c>
      <c r="I311" s="216"/>
      <c r="J311" s="216"/>
      <c r="K311" s="217"/>
      <c r="L311" s="217"/>
      <c r="M311" s="217"/>
      <c r="N311" s="228" t="s">
        <v>128</v>
      </c>
      <c r="O311" s="193">
        <v>1</v>
      </c>
      <c r="P311" s="390" t="s">
        <v>411</v>
      </c>
      <c r="Q311" s="195" t="s">
        <v>315</v>
      </c>
      <c r="S311" s="196" t="s">
        <v>363</v>
      </c>
    </row>
    <row r="312" spans="1:19" s="196" customFormat="1" ht="17.25" customHeight="1" x14ac:dyDescent="0.2">
      <c r="A312" s="186">
        <v>296</v>
      </c>
      <c r="B312" s="189" t="s">
        <v>220</v>
      </c>
      <c r="C312" s="197" t="s">
        <v>234</v>
      </c>
      <c r="D312" s="189" t="s">
        <v>107</v>
      </c>
      <c r="E312" s="228" t="s">
        <v>247</v>
      </c>
      <c r="F312" s="215"/>
      <c r="G312" s="197" t="s">
        <v>183</v>
      </c>
      <c r="H312" s="198">
        <v>40870</v>
      </c>
      <c r="I312" s="216"/>
      <c r="J312" s="216"/>
      <c r="K312" s="217"/>
      <c r="L312" s="217"/>
      <c r="M312" s="217"/>
      <c r="N312" s="228" t="s">
        <v>128</v>
      </c>
      <c r="O312" s="193">
        <v>1</v>
      </c>
      <c r="P312" s="390" t="s">
        <v>411</v>
      </c>
      <c r="Q312" s="224" t="s">
        <v>315</v>
      </c>
      <c r="S312" s="196" t="s">
        <v>363</v>
      </c>
    </row>
    <row r="313" spans="1:19" s="196" customFormat="1" ht="17.25" customHeight="1" x14ac:dyDescent="0.2">
      <c r="A313" s="186">
        <v>297</v>
      </c>
      <c r="B313" s="189" t="s">
        <v>220</v>
      </c>
      <c r="C313" s="197" t="s">
        <v>234</v>
      </c>
      <c r="D313" s="189" t="s">
        <v>107</v>
      </c>
      <c r="E313" s="228" t="s">
        <v>247</v>
      </c>
      <c r="F313" s="215"/>
      <c r="G313" s="197" t="s">
        <v>183</v>
      </c>
      <c r="H313" s="198">
        <v>40870</v>
      </c>
      <c r="I313" s="216"/>
      <c r="J313" s="216"/>
      <c r="K313" s="217"/>
      <c r="L313" s="217"/>
      <c r="M313" s="217"/>
      <c r="N313" s="228" t="s">
        <v>128</v>
      </c>
      <c r="O313" s="193">
        <v>1</v>
      </c>
      <c r="P313" s="390" t="s">
        <v>411</v>
      </c>
      <c r="Q313" s="224" t="s">
        <v>315</v>
      </c>
    </row>
    <row r="314" spans="1:19" s="196" customFormat="1" ht="17.25" customHeight="1" x14ac:dyDescent="0.2">
      <c r="A314" s="186">
        <v>298</v>
      </c>
      <c r="B314" s="189" t="s">
        <v>220</v>
      </c>
      <c r="C314" s="197" t="s">
        <v>42</v>
      </c>
      <c r="D314" s="189" t="s">
        <v>98</v>
      </c>
      <c r="E314" s="228" t="s">
        <v>576</v>
      </c>
      <c r="F314" s="215"/>
      <c r="G314" s="197" t="s">
        <v>289</v>
      </c>
      <c r="H314" s="198">
        <v>37043</v>
      </c>
      <c r="I314" s="216"/>
      <c r="J314" s="216"/>
      <c r="K314" s="217"/>
      <c r="L314" s="217"/>
      <c r="M314" s="217"/>
      <c r="N314" s="228" t="s">
        <v>128</v>
      </c>
      <c r="O314" s="193">
        <v>1</v>
      </c>
      <c r="P314" s="390" t="s">
        <v>411</v>
      </c>
      <c r="Q314" s="224" t="s">
        <v>315</v>
      </c>
      <c r="S314" s="196" t="s">
        <v>363</v>
      </c>
    </row>
    <row r="315" spans="1:19" s="196" customFormat="1" ht="17.25" customHeight="1" x14ac:dyDescent="0.2">
      <c r="A315" s="186">
        <v>299</v>
      </c>
      <c r="B315" s="189" t="s">
        <v>220</v>
      </c>
      <c r="C315" s="197" t="s">
        <v>42</v>
      </c>
      <c r="D315" s="189" t="s">
        <v>101</v>
      </c>
      <c r="E315" s="228" t="s">
        <v>577</v>
      </c>
      <c r="F315" s="215"/>
      <c r="G315" s="197" t="s">
        <v>289</v>
      </c>
      <c r="H315" s="198">
        <v>39073</v>
      </c>
      <c r="I315" s="216"/>
      <c r="J315" s="216"/>
      <c r="K315" s="217"/>
      <c r="L315" s="217"/>
      <c r="M315" s="217"/>
      <c r="N315" s="228" t="s">
        <v>128</v>
      </c>
      <c r="O315" s="193">
        <v>1</v>
      </c>
      <c r="P315" s="390" t="s">
        <v>411</v>
      </c>
      <c r="Q315" s="224" t="s">
        <v>315</v>
      </c>
      <c r="S315" s="196" t="s">
        <v>363</v>
      </c>
    </row>
    <row r="316" spans="1:19" s="196" customFormat="1" ht="17.25" customHeight="1" x14ac:dyDescent="0.2">
      <c r="A316" s="186">
        <v>300</v>
      </c>
      <c r="B316" s="189" t="s">
        <v>255</v>
      </c>
      <c r="C316" s="197" t="s">
        <v>271</v>
      </c>
      <c r="D316" s="189" t="s">
        <v>98</v>
      </c>
      <c r="E316" s="228" t="s">
        <v>247</v>
      </c>
      <c r="F316" s="215"/>
      <c r="G316" s="197" t="s">
        <v>289</v>
      </c>
      <c r="H316" s="198">
        <v>39056</v>
      </c>
      <c r="I316" s="216"/>
      <c r="J316" s="216"/>
      <c r="K316" s="217"/>
      <c r="L316" s="217"/>
      <c r="M316" s="217"/>
      <c r="N316" s="228" t="s">
        <v>128</v>
      </c>
      <c r="O316" s="193">
        <v>1</v>
      </c>
      <c r="P316" s="390" t="s">
        <v>411</v>
      </c>
      <c r="Q316" s="195" t="s">
        <v>315</v>
      </c>
      <c r="S316" s="196" t="s">
        <v>363</v>
      </c>
    </row>
    <row r="317" spans="1:19" s="196" customFormat="1" ht="17.25" customHeight="1" x14ac:dyDescent="0.2">
      <c r="A317" s="186">
        <v>301</v>
      </c>
      <c r="B317" s="189" t="s">
        <v>255</v>
      </c>
      <c r="C317" s="197" t="s">
        <v>271</v>
      </c>
      <c r="D317" s="189" t="s">
        <v>100</v>
      </c>
      <c r="E317" s="228" t="s">
        <v>247</v>
      </c>
      <c r="F317" s="215"/>
      <c r="G317" s="197" t="s">
        <v>183</v>
      </c>
      <c r="H317" s="198">
        <v>40893</v>
      </c>
      <c r="I317" s="216"/>
      <c r="J317" s="216"/>
      <c r="K317" s="217"/>
      <c r="L317" s="217"/>
      <c r="M317" s="217"/>
      <c r="N317" s="228" t="s">
        <v>128</v>
      </c>
      <c r="O317" s="193">
        <v>1</v>
      </c>
      <c r="P317" s="390" t="s">
        <v>411</v>
      </c>
      <c r="Q317" s="195" t="s">
        <v>315</v>
      </c>
      <c r="S317" s="196" t="s">
        <v>363</v>
      </c>
    </row>
    <row r="318" spans="1:19" s="278" customFormat="1" ht="17.25" customHeight="1" x14ac:dyDescent="0.2">
      <c r="A318" s="186">
        <v>307</v>
      </c>
      <c r="B318" s="275" t="s">
        <v>370</v>
      </c>
      <c r="C318" s="276" t="s">
        <v>375</v>
      </c>
      <c r="D318" s="275" t="s">
        <v>98</v>
      </c>
      <c r="E318" s="275" t="s">
        <v>581</v>
      </c>
      <c r="F318" s="279"/>
      <c r="G318" s="276" t="s">
        <v>384</v>
      </c>
      <c r="H318" s="277">
        <v>42837</v>
      </c>
      <c r="I318" s="280"/>
      <c r="J318" s="280"/>
      <c r="K318" s="281"/>
      <c r="L318" s="281"/>
      <c r="M318" s="281"/>
      <c r="N318" s="282" t="s">
        <v>128</v>
      </c>
      <c r="O318" s="283">
        <v>1</v>
      </c>
      <c r="P318" s="411" t="s">
        <v>482</v>
      </c>
      <c r="Q318" s="284"/>
      <c r="R318" s="285"/>
    </row>
    <row r="319" spans="1:19" s="278" customFormat="1" ht="17.25" customHeight="1" x14ac:dyDescent="0.2">
      <c r="A319" s="186">
        <v>308</v>
      </c>
      <c r="B319" s="275" t="s">
        <v>371</v>
      </c>
      <c r="C319" s="276" t="s">
        <v>376</v>
      </c>
      <c r="D319" s="275" t="s">
        <v>98</v>
      </c>
      <c r="E319" s="275" t="s">
        <v>581</v>
      </c>
      <c r="F319" s="279"/>
      <c r="G319" s="276" t="s">
        <v>384</v>
      </c>
      <c r="H319" s="277">
        <v>42837</v>
      </c>
      <c r="I319" s="280"/>
      <c r="J319" s="280"/>
      <c r="K319" s="281"/>
      <c r="L319" s="281"/>
      <c r="M319" s="281"/>
      <c r="N319" s="282" t="s">
        <v>128</v>
      </c>
      <c r="O319" s="283">
        <v>1</v>
      </c>
      <c r="P319" s="411" t="s">
        <v>482</v>
      </c>
      <c r="Q319" s="284"/>
      <c r="R319" s="285"/>
    </row>
    <row r="320" spans="1:19" s="278" customFormat="1" ht="17.25" customHeight="1" x14ac:dyDescent="0.2">
      <c r="A320" s="186">
        <v>309</v>
      </c>
      <c r="B320" s="275" t="s">
        <v>159</v>
      </c>
      <c r="C320" s="276" t="s">
        <v>377</v>
      </c>
      <c r="D320" s="275" t="s">
        <v>98</v>
      </c>
      <c r="E320" s="275" t="s">
        <v>581</v>
      </c>
      <c r="F320" s="279"/>
      <c r="G320" s="276" t="s">
        <v>385</v>
      </c>
      <c r="H320" s="277">
        <v>42837</v>
      </c>
      <c r="I320" s="280"/>
      <c r="J320" s="280"/>
      <c r="K320" s="281"/>
      <c r="L320" s="281"/>
      <c r="M320" s="281"/>
      <c r="N320" s="282" t="s">
        <v>128</v>
      </c>
      <c r="O320" s="283">
        <v>1</v>
      </c>
      <c r="P320" s="411" t="s">
        <v>482</v>
      </c>
      <c r="Q320" s="284"/>
      <c r="R320" s="285"/>
    </row>
    <row r="321" spans="1:18" s="278" customFormat="1" ht="17.25" customHeight="1" x14ac:dyDescent="0.2">
      <c r="A321" s="186">
        <v>310</v>
      </c>
      <c r="B321" s="275" t="s">
        <v>372</v>
      </c>
      <c r="C321" s="276" t="s">
        <v>378</v>
      </c>
      <c r="D321" s="275" t="s">
        <v>98</v>
      </c>
      <c r="E321" s="276" t="s">
        <v>381</v>
      </c>
      <c r="F321" s="279"/>
      <c r="G321" s="276" t="s">
        <v>183</v>
      </c>
      <c r="H321" s="277">
        <v>42837</v>
      </c>
      <c r="I321" s="280"/>
      <c r="J321" s="280"/>
      <c r="K321" s="281"/>
      <c r="L321" s="281"/>
      <c r="M321" s="281"/>
      <c r="N321" s="282" t="s">
        <v>128</v>
      </c>
      <c r="O321" s="283">
        <v>1</v>
      </c>
      <c r="P321" s="411" t="s">
        <v>482</v>
      </c>
      <c r="Q321" s="284"/>
      <c r="R321" s="285"/>
    </row>
    <row r="322" spans="1:18" s="278" customFormat="1" ht="17.25" customHeight="1" x14ac:dyDescent="0.2">
      <c r="A322" s="186">
        <v>311</v>
      </c>
      <c r="B322" s="275" t="s">
        <v>373</v>
      </c>
      <c r="C322" s="276" t="s">
        <v>379</v>
      </c>
      <c r="D322" s="275" t="s">
        <v>98</v>
      </c>
      <c r="E322" s="276" t="s">
        <v>382</v>
      </c>
      <c r="F322" s="279"/>
      <c r="G322" s="276" t="s">
        <v>183</v>
      </c>
      <c r="H322" s="277">
        <v>42837</v>
      </c>
      <c r="I322" s="280"/>
      <c r="J322" s="280"/>
      <c r="K322" s="281"/>
      <c r="L322" s="281"/>
      <c r="M322" s="281"/>
      <c r="N322" s="282" t="s">
        <v>128</v>
      </c>
      <c r="O322" s="283">
        <v>1</v>
      </c>
      <c r="P322" s="411" t="s">
        <v>482</v>
      </c>
      <c r="Q322" s="284"/>
      <c r="R322" s="285"/>
    </row>
    <row r="323" spans="1:18" s="278" customFormat="1" ht="17.25" customHeight="1" x14ac:dyDescent="0.2">
      <c r="A323" s="186">
        <v>312</v>
      </c>
      <c r="B323" s="275" t="s">
        <v>374</v>
      </c>
      <c r="C323" s="276" t="s">
        <v>380</v>
      </c>
      <c r="D323" s="275" t="s">
        <v>98</v>
      </c>
      <c r="E323" s="276" t="s">
        <v>383</v>
      </c>
      <c r="F323" s="279"/>
      <c r="G323" s="276" t="s">
        <v>183</v>
      </c>
      <c r="H323" s="277">
        <v>42837</v>
      </c>
      <c r="I323" s="280"/>
      <c r="J323" s="280"/>
      <c r="K323" s="281"/>
      <c r="L323" s="281"/>
      <c r="M323" s="281"/>
      <c r="N323" s="282" t="s">
        <v>128</v>
      </c>
      <c r="O323" s="283">
        <v>1</v>
      </c>
      <c r="P323" s="411" t="s">
        <v>482</v>
      </c>
      <c r="Q323" s="284"/>
      <c r="R323" s="285"/>
    </row>
    <row r="324" spans="1:18" s="278" customFormat="1" ht="17.25" customHeight="1" x14ac:dyDescent="0.2">
      <c r="A324" s="186">
        <v>313</v>
      </c>
      <c r="B324" s="301" t="s">
        <v>166</v>
      </c>
      <c r="C324" s="291" t="s">
        <v>412</v>
      </c>
      <c r="D324" s="290" t="s">
        <v>171</v>
      </c>
      <c r="E324" s="275" t="s">
        <v>581</v>
      </c>
      <c r="F324" s="303"/>
      <c r="G324" s="300" t="s">
        <v>183</v>
      </c>
      <c r="H324" s="320" t="s">
        <v>413</v>
      </c>
      <c r="I324" s="304"/>
      <c r="J324" s="304"/>
      <c r="K324" s="302"/>
      <c r="L324" s="302"/>
      <c r="M324" s="302"/>
      <c r="N324" s="321" t="s">
        <v>128</v>
      </c>
      <c r="O324" s="295">
        <v>25</v>
      </c>
      <c r="P324" s="411" t="s">
        <v>482</v>
      </c>
      <c r="Q324" s="298"/>
      <c r="R324" s="285"/>
    </row>
    <row r="325" spans="1:18" s="278" customFormat="1" ht="17.25" customHeight="1" x14ac:dyDescent="0.2">
      <c r="A325" s="186">
        <v>314</v>
      </c>
      <c r="B325" s="301" t="s">
        <v>467</v>
      </c>
      <c r="C325" s="291" t="s">
        <v>388</v>
      </c>
      <c r="D325" s="290" t="s">
        <v>99</v>
      </c>
      <c r="E325" s="290" t="s">
        <v>389</v>
      </c>
      <c r="F325" s="291"/>
      <c r="G325" s="290" t="s">
        <v>183</v>
      </c>
      <c r="H325" s="299" t="s">
        <v>409</v>
      </c>
      <c r="I325" s="292"/>
      <c r="J325" s="292"/>
      <c r="K325" s="293"/>
      <c r="L325" s="293"/>
      <c r="M325" s="293"/>
      <c r="N325" s="294" t="s">
        <v>128</v>
      </c>
      <c r="O325" s="295">
        <v>1</v>
      </c>
      <c r="P325" s="411" t="s">
        <v>482</v>
      </c>
      <c r="Q325" s="298"/>
      <c r="R325" s="285"/>
    </row>
    <row r="326" spans="1:18" s="278" customFormat="1" ht="17.25" customHeight="1" x14ac:dyDescent="0.2">
      <c r="A326" s="186">
        <v>315</v>
      </c>
      <c r="B326" s="301" t="s">
        <v>467</v>
      </c>
      <c r="C326" s="291" t="s">
        <v>388</v>
      </c>
      <c r="D326" s="290" t="s">
        <v>99</v>
      </c>
      <c r="E326" s="290" t="s">
        <v>389</v>
      </c>
      <c r="F326" s="291"/>
      <c r="G326" s="290" t="s">
        <v>183</v>
      </c>
      <c r="H326" s="299" t="s">
        <v>409</v>
      </c>
      <c r="I326" s="292"/>
      <c r="J326" s="292"/>
      <c r="K326" s="293"/>
      <c r="L326" s="293"/>
      <c r="M326" s="293"/>
      <c r="N326" s="294" t="s">
        <v>128</v>
      </c>
      <c r="O326" s="295">
        <v>1</v>
      </c>
      <c r="P326" s="411" t="s">
        <v>482</v>
      </c>
      <c r="Q326" s="298"/>
      <c r="R326" s="285"/>
    </row>
    <row r="327" spans="1:18" s="278" customFormat="1" ht="17.25" customHeight="1" x14ac:dyDescent="0.2">
      <c r="A327" s="186">
        <v>316</v>
      </c>
      <c r="B327" s="290" t="s">
        <v>264</v>
      </c>
      <c r="C327" s="291" t="s">
        <v>390</v>
      </c>
      <c r="D327" s="290" t="s">
        <v>391</v>
      </c>
      <c r="E327" s="290" t="s">
        <v>392</v>
      </c>
      <c r="F327" s="291"/>
      <c r="G327" s="290" t="s">
        <v>180</v>
      </c>
      <c r="H327" s="299" t="s">
        <v>409</v>
      </c>
      <c r="I327" s="292"/>
      <c r="J327" s="292"/>
      <c r="K327" s="293"/>
      <c r="L327" s="293"/>
      <c r="M327" s="293"/>
      <c r="N327" s="294" t="s">
        <v>128</v>
      </c>
      <c r="O327" s="295">
        <v>1</v>
      </c>
      <c r="P327" s="411" t="s">
        <v>482</v>
      </c>
      <c r="Q327" s="298"/>
      <c r="R327" s="285"/>
    </row>
    <row r="328" spans="1:18" s="278" customFormat="1" ht="17.25" customHeight="1" x14ac:dyDescent="0.2">
      <c r="A328" s="186">
        <v>317</v>
      </c>
      <c r="B328" s="290" t="s">
        <v>264</v>
      </c>
      <c r="C328" s="291" t="s">
        <v>390</v>
      </c>
      <c r="D328" s="290" t="s">
        <v>391</v>
      </c>
      <c r="E328" s="290" t="s">
        <v>392</v>
      </c>
      <c r="F328" s="291"/>
      <c r="G328" s="290" t="s">
        <v>180</v>
      </c>
      <c r="H328" s="299" t="s">
        <v>409</v>
      </c>
      <c r="I328" s="292"/>
      <c r="J328" s="292"/>
      <c r="K328" s="293"/>
      <c r="L328" s="293"/>
      <c r="M328" s="293"/>
      <c r="N328" s="294" t="s">
        <v>128</v>
      </c>
      <c r="O328" s="295">
        <v>1</v>
      </c>
      <c r="P328" s="411" t="s">
        <v>482</v>
      </c>
      <c r="Q328" s="298"/>
      <c r="R328" s="285"/>
    </row>
    <row r="329" spans="1:18" s="278" customFormat="1" ht="17.25" customHeight="1" x14ac:dyDescent="0.2">
      <c r="A329" s="186">
        <v>318</v>
      </c>
      <c r="B329" s="290" t="s">
        <v>264</v>
      </c>
      <c r="C329" s="291" t="s">
        <v>390</v>
      </c>
      <c r="D329" s="290" t="s">
        <v>391</v>
      </c>
      <c r="E329" s="290" t="s">
        <v>392</v>
      </c>
      <c r="F329" s="291"/>
      <c r="G329" s="290" t="s">
        <v>180</v>
      </c>
      <c r="H329" s="299" t="s">
        <v>409</v>
      </c>
      <c r="I329" s="292"/>
      <c r="J329" s="292"/>
      <c r="K329" s="293"/>
      <c r="L329" s="293"/>
      <c r="M329" s="293"/>
      <c r="N329" s="294" t="s">
        <v>128</v>
      </c>
      <c r="O329" s="295">
        <v>1</v>
      </c>
      <c r="P329" s="411" t="s">
        <v>482</v>
      </c>
      <c r="Q329" s="298"/>
      <c r="R329" s="285"/>
    </row>
    <row r="330" spans="1:18" s="278" customFormat="1" ht="17.25" customHeight="1" x14ac:dyDescent="0.2">
      <c r="A330" s="186">
        <v>319</v>
      </c>
      <c r="B330" s="290" t="s">
        <v>264</v>
      </c>
      <c r="C330" s="291" t="s">
        <v>390</v>
      </c>
      <c r="D330" s="290" t="s">
        <v>391</v>
      </c>
      <c r="E330" s="290" t="s">
        <v>392</v>
      </c>
      <c r="F330" s="291"/>
      <c r="G330" s="290" t="s">
        <v>180</v>
      </c>
      <c r="H330" s="299" t="s">
        <v>409</v>
      </c>
      <c r="I330" s="292"/>
      <c r="J330" s="292"/>
      <c r="K330" s="293"/>
      <c r="L330" s="293"/>
      <c r="M330" s="293"/>
      <c r="N330" s="294" t="s">
        <v>128</v>
      </c>
      <c r="O330" s="295">
        <v>1</v>
      </c>
      <c r="P330" s="411" t="s">
        <v>482</v>
      </c>
      <c r="Q330" s="298"/>
      <c r="R330" s="285"/>
    </row>
    <row r="331" spans="1:18" s="278" customFormat="1" ht="17.25" customHeight="1" x14ac:dyDescent="0.2">
      <c r="A331" s="186">
        <v>320</v>
      </c>
      <c r="B331" s="290" t="s">
        <v>264</v>
      </c>
      <c r="C331" s="291" t="s">
        <v>390</v>
      </c>
      <c r="D331" s="290" t="s">
        <v>391</v>
      </c>
      <c r="E331" s="290" t="s">
        <v>392</v>
      </c>
      <c r="F331" s="291"/>
      <c r="G331" s="290" t="s">
        <v>180</v>
      </c>
      <c r="H331" s="299" t="s">
        <v>409</v>
      </c>
      <c r="I331" s="292"/>
      <c r="J331" s="292"/>
      <c r="K331" s="293"/>
      <c r="L331" s="293"/>
      <c r="M331" s="293"/>
      <c r="N331" s="294" t="s">
        <v>128</v>
      </c>
      <c r="O331" s="295">
        <v>1</v>
      </c>
      <c r="P331" s="411" t="s">
        <v>482</v>
      </c>
      <c r="Q331" s="298"/>
      <c r="R331" s="285"/>
    </row>
    <row r="332" spans="1:18" s="278" customFormat="1" ht="17.25" customHeight="1" x14ac:dyDescent="0.2">
      <c r="A332" s="186">
        <v>321</v>
      </c>
      <c r="B332" s="290" t="s">
        <v>264</v>
      </c>
      <c r="C332" s="291" t="s">
        <v>390</v>
      </c>
      <c r="D332" s="290" t="s">
        <v>391</v>
      </c>
      <c r="E332" s="290" t="s">
        <v>392</v>
      </c>
      <c r="F332" s="291"/>
      <c r="G332" s="290" t="s">
        <v>180</v>
      </c>
      <c r="H332" s="299" t="s">
        <v>409</v>
      </c>
      <c r="I332" s="292"/>
      <c r="J332" s="292"/>
      <c r="K332" s="293"/>
      <c r="L332" s="293"/>
      <c r="M332" s="293"/>
      <c r="N332" s="294" t="s">
        <v>128</v>
      </c>
      <c r="O332" s="295">
        <v>1</v>
      </c>
      <c r="P332" s="411" t="s">
        <v>482</v>
      </c>
      <c r="Q332" s="298"/>
      <c r="R332" s="285"/>
    </row>
    <row r="333" spans="1:18" s="278" customFormat="1" ht="17.25" customHeight="1" x14ac:dyDescent="0.2">
      <c r="A333" s="186">
        <v>322</v>
      </c>
      <c r="B333" s="290" t="s">
        <v>264</v>
      </c>
      <c r="C333" s="291" t="s">
        <v>390</v>
      </c>
      <c r="D333" s="290" t="s">
        <v>391</v>
      </c>
      <c r="E333" s="290" t="s">
        <v>392</v>
      </c>
      <c r="F333" s="291"/>
      <c r="G333" s="290" t="s">
        <v>180</v>
      </c>
      <c r="H333" s="299" t="s">
        <v>409</v>
      </c>
      <c r="I333" s="292"/>
      <c r="J333" s="292"/>
      <c r="K333" s="293"/>
      <c r="L333" s="293"/>
      <c r="M333" s="293"/>
      <c r="N333" s="294" t="s">
        <v>128</v>
      </c>
      <c r="O333" s="295">
        <v>1</v>
      </c>
      <c r="P333" s="411" t="s">
        <v>482</v>
      </c>
      <c r="Q333" s="298"/>
      <c r="R333" s="285"/>
    </row>
    <row r="334" spans="1:18" s="278" customFormat="1" ht="17.25" customHeight="1" x14ac:dyDescent="0.2">
      <c r="A334" s="186">
        <v>323</v>
      </c>
      <c r="B334" s="290" t="s">
        <v>264</v>
      </c>
      <c r="C334" s="291" t="s">
        <v>390</v>
      </c>
      <c r="D334" s="290" t="s">
        <v>391</v>
      </c>
      <c r="E334" s="290" t="s">
        <v>392</v>
      </c>
      <c r="F334" s="291"/>
      <c r="G334" s="290" t="s">
        <v>180</v>
      </c>
      <c r="H334" s="299" t="s">
        <v>409</v>
      </c>
      <c r="I334" s="292"/>
      <c r="J334" s="292"/>
      <c r="K334" s="293"/>
      <c r="L334" s="293"/>
      <c r="M334" s="293"/>
      <c r="N334" s="294" t="s">
        <v>128</v>
      </c>
      <c r="O334" s="295">
        <v>1</v>
      </c>
      <c r="P334" s="411" t="s">
        <v>482</v>
      </c>
      <c r="Q334" s="298"/>
      <c r="R334" s="285"/>
    </row>
    <row r="335" spans="1:18" s="278" customFormat="1" ht="17.25" customHeight="1" x14ac:dyDescent="0.2">
      <c r="A335" s="186">
        <v>324</v>
      </c>
      <c r="B335" s="290" t="s">
        <v>264</v>
      </c>
      <c r="C335" s="291" t="s">
        <v>390</v>
      </c>
      <c r="D335" s="290" t="s">
        <v>391</v>
      </c>
      <c r="E335" s="290" t="s">
        <v>392</v>
      </c>
      <c r="F335" s="291"/>
      <c r="G335" s="290" t="s">
        <v>180</v>
      </c>
      <c r="H335" s="299" t="s">
        <v>409</v>
      </c>
      <c r="I335" s="292"/>
      <c r="J335" s="292"/>
      <c r="K335" s="293"/>
      <c r="L335" s="293"/>
      <c r="M335" s="293"/>
      <c r="N335" s="294" t="s">
        <v>128</v>
      </c>
      <c r="O335" s="295">
        <v>1</v>
      </c>
      <c r="P335" s="411" t="s">
        <v>482</v>
      </c>
      <c r="Q335" s="298"/>
      <c r="R335" s="285"/>
    </row>
    <row r="336" spans="1:18" s="278" customFormat="1" ht="17.25" customHeight="1" x14ac:dyDescent="0.2">
      <c r="A336" s="186">
        <v>325</v>
      </c>
      <c r="B336" s="290" t="s">
        <v>264</v>
      </c>
      <c r="C336" s="291" t="s">
        <v>390</v>
      </c>
      <c r="D336" s="290" t="s">
        <v>391</v>
      </c>
      <c r="E336" s="290" t="s">
        <v>392</v>
      </c>
      <c r="F336" s="291"/>
      <c r="G336" s="290" t="s">
        <v>180</v>
      </c>
      <c r="H336" s="299" t="s">
        <v>409</v>
      </c>
      <c r="I336" s="292"/>
      <c r="J336" s="292"/>
      <c r="K336" s="293"/>
      <c r="L336" s="293"/>
      <c r="M336" s="293"/>
      <c r="N336" s="294" t="s">
        <v>128</v>
      </c>
      <c r="O336" s="295">
        <v>1</v>
      </c>
      <c r="P336" s="411" t="s">
        <v>482</v>
      </c>
      <c r="Q336" s="298"/>
      <c r="R336" s="285"/>
    </row>
    <row r="337" spans="1:18" s="278" customFormat="1" ht="17.25" customHeight="1" x14ac:dyDescent="0.2">
      <c r="A337" s="186">
        <v>326</v>
      </c>
      <c r="B337" s="290" t="s">
        <v>264</v>
      </c>
      <c r="C337" s="291" t="s">
        <v>390</v>
      </c>
      <c r="D337" s="290" t="s">
        <v>391</v>
      </c>
      <c r="E337" s="290" t="s">
        <v>392</v>
      </c>
      <c r="F337" s="291"/>
      <c r="G337" s="290" t="s">
        <v>180</v>
      </c>
      <c r="H337" s="299" t="s">
        <v>409</v>
      </c>
      <c r="I337" s="292"/>
      <c r="J337" s="292"/>
      <c r="K337" s="293"/>
      <c r="L337" s="293"/>
      <c r="M337" s="293"/>
      <c r="N337" s="294" t="s">
        <v>128</v>
      </c>
      <c r="O337" s="295">
        <v>1</v>
      </c>
      <c r="P337" s="411" t="s">
        <v>482</v>
      </c>
      <c r="Q337" s="298"/>
      <c r="R337" s="285"/>
    </row>
    <row r="338" spans="1:18" s="278" customFormat="1" ht="17.25" customHeight="1" x14ac:dyDescent="0.2">
      <c r="A338" s="186">
        <v>327</v>
      </c>
      <c r="B338" s="290" t="s">
        <v>264</v>
      </c>
      <c r="C338" s="291" t="s">
        <v>390</v>
      </c>
      <c r="D338" s="290" t="s">
        <v>391</v>
      </c>
      <c r="E338" s="290" t="s">
        <v>392</v>
      </c>
      <c r="F338" s="291"/>
      <c r="G338" s="290" t="s">
        <v>180</v>
      </c>
      <c r="H338" s="299" t="s">
        <v>409</v>
      </c>
      <c r="I338" s="292"/>
      <c r="J338" s="292"/>
      <c r="K338" s="293"/>
      <c r="L338" s="293"/>
      <c r="M338" s="293"/>
      <c r="N338" s="294" t="s">
        <v>128</v>
      </c>
      <c r="O338" s="295">
        <v>1</v>
      </c>
      <c r="P338" s="411" t="s">
        <v>482</v>
      </c>
      <c r="Q338" s="298"/>
      <c r="R338" s="285"/>
    </row>
    <row r="339" spans="1:18" s="278" customFormat="1" ht="17.25" customHeight="1" x14ac:dyDescent="0.2">
      <c r="A339" s="186">
        <v>328</v>
      </c>
      <c r="B339" s="290" t="s">
        <v>264</v>
      </c>
      <c r="C339" s="291" t="s">
        <v>390</v>
      </c>
      <c r="D339" s="290" t="s">
        <v>391</v>
      </c>
      <c r="E339" s="290" t="s">
        <v>392</v>
      </c>
      <c r="F339" s="291"/>
      <c r="G339" s="290" t="s">
        <v>180</v>
      </c>
      <c r="H339" s="299" t="s">
        <v>409</v>
      </c>
      <c r="I339" s="292"/>
      <c r="J339" s="292"/>
      <c r="K339" s="293"/>
      <c r="L339" s="293"/>
      <c r="M339" s="293"/>
      <c r="N339" s="294" t="s">
        <v>128</v>
      </c>
      <c r="O339" s="295">
        <v>1</v>
      </c>
      <c r="P339" s="411" t="s">
        <v>482</v>
      </c>
      <c r="Q339" s="298"/>
      <c r="R339" s="285"/>
    </row>
    <row r="340" spans="1:18" s="278" customFormat="1" ht="17.25" customHeight="1" x14ac:dyDescent="0.2">
      <c r="A340" s="186">
        <v>329</v>
      </c>
      <c r="B340" s="290" t="s">
        <v>264</v>
      </c>
      <c r="C340" s="291" t="s">
        <v>390</v>
      </c>
      <c r="D340" s="290" t="s">
        <v>391</v>
      </c>
      <c r="E340" s="290" t="s">
        <v>392</v>
      </c>
      <c r="F340" s="291"/>
      <c r="G340" s="290" t="s">
        <v>180</v>
      </c>
      <c r="H340" s="299" t="s">
        <v>409</v>
      </c>
      <c r="I340" s="292"/>
      <c r="J340" s="292"/>
      <c r="K340" s="293"/>
      <c r="L340" s="293"/>
      <c r="M340" s="293"/>
      <c r="N340" s="294" t="s">
        <v>128</v>
      </c>
      <c r="O340" s="295">
        <v>1</v>
      </c>
      <c r="P340" s="411" t="s">
        <v>482</v>
      </c>
      <c r="Q340" s="298"/>
      <c r="R340" s="285"/>
    </row>
    <row r="341" spans="1:18" s="278" customFormat="1" ht="17.25" customHeight="1" x14ac:dyDescent="0.2">
      <c r="A341" s="186">
        <v>330</v>
      </c>
      <c r="B341" s="290" t="s">
        <v>264</v>
      </c>
      <c r="C341" s="291" t="s">
        <v>390</v>
      </c>
      <c r="D341" s="290" t="s">
        <v>391</v>
      </c>
      <c r="E341" s="290" t="s">
        <v>392</v>
      </c>
      <c r="F341" s="291"/>
      <c r="G341" s="290" t="s">
        <v>180</v>
      </c>
      <c r="H341" s="299" t="s">
        <v>409</v>
      </c>
      <c r="I341" s="292"/>
      <c r="J341" s="292"/>
      <c r="K341" s="293"/>
      <c r="L341" s="293"/>
      <c r="M341" s="293"/>
      <c r="N341" s="294" t="s">
        <v>128</v>
      </c>
      <c r="O341" s="295">
        <v>1</v>
      </c>
      <c r="P341" s="411" t="s">
        <v>482</v>
      </c>
      <c r="Q341" s="298"/>
      <c r="R341" s="285"/>
    </row>
    <row r="342" spans="1:18" s="278" customFormat="1" ht="17.25" customHeight="1" x14ac:dyDescent="0.2">
      <c r="A342" s="186">
        <v>331</v>
      </c>
      <c r="B342" s="290" t="s">
        <v>264</v>
      </c>
      <c r="C342" s="291" t="s">
        <v>390</v>
      </c>
      <c r="D342" s="290" t="s">
        <v>391</v>
      </c>
      <c r="E342" s="290" t="s">
        <v>392</v>
      </c>
      <c r="F342" s="291"/>
      <c r="G342" s="290" t="s">
        <v>180</v>
      </c>
      <c r="H342" s="299" t="s">
        <v>409</v>
      </c>
      <c r="I342" s="292"/>
      <c r="J342" s="292"/>
      <c r="K342" s="293"/>
      <c r="L342" s="293"/>
      <c r="M342" s="293"/>
      <c r="N342" s="294" t="s">
        <v>128</v>
      </c>
      <c r="O342" s="295">
        <v>1</v>
      </c>
      <c r="P342" s="411" t="s">
        <v>482</v>
      </c>
      <c r="Q342" s="298"/>
      <c r="R342" s="285"/>
    </row>
    <row r="343" spans="1:18" s="278" customFormat="1" ht="17.25" customHeight="1" x14ac:dyDescent="0.2">
      <c r="A343" s="186">
        <v>332</v>
      </c>
      <c r="B343" s="290" t="s">
        <v>264</v>
      </c>
      <c r="C343" s="291" t="s">
        <v>390</v>
      </c>
      <c r="D343" s="290" t="s">
        <v>391</v>
      </c>
      <c r="E343" s="290" t="s">
        <v>392</v>
      </c>
      <c r="F343" s="291"/>
      <c r="G343" s="290" t="s">
        <v>180</v>
      </c>
      <c r="H343" s="299" t="s">
        <v>409</v>
      </c>
      <c r="I343" s="292"/>
      <c r="J343" s="292"/>
      <c r="K343" s="293"/>
      <c r="L343" s="293"/>
      <c r="M343" s="293"/>
      <c r="N343" s="294" t="s">
        <v>128</v>
      </c>
      <c r="O343" s="295">
        <v>1</v>
      </c>
      <c r="P343" s="411" t="s">
        <v>482</v>
      </c>
      <c r="Q343" s="298"/>
      <c r="R343" s="285"/>
    </row>
    <row r="344" spans="1:18" s="278" customFormat="1" ht="17.25" customHeight="1" x14ac:dyDescent="0.2">
      <c r="A344" s="186">
        <v>333</v>
      </c>
      <c r="B344" s="290" t="s">
        <v>264</v>
      </c>
      <c r="C344" s="291" t="s">
        <v>390</v>
      </c>
      <c r="D344" s="290" t="s">
        <v>391</v>
      </c>
      <c r="E344" s="290" t="s">
        <v>392</v>
      </c>
      <c r="F344" s="291"/>
      <c r="G344" s="290" t="s">
        <v>180</v>
      </c>
      <c r="H344" s="299" t="s">
        <v>409</v>
      </c>
      <c r="I344" s="292"/>
      <c r="J344" s="292"/>
      <c r="K344" s="293"/>
      <c r="L344" s="293"/>
      <c r="M344" s="293"/>
      <c r="N344" s="294" t="s">
        <v>128</v>
      </c>
      <c r="O344" s="295">
        <v>1</v>
      </c>
      <c r="P344" s="411" t="s">
        <v>482</v>
      </c>
      <c r="Q344" s="298"/>
      <c r="R344" s="285"/>
    </row>
    <row r="345" spans="1:18" s="278" customFormat="1" ht="17.25" customHeight="1" x14ac:dyDescent="0.2">
      <c r="A345" s="186">
        <v>334</v>
      </c>
      <c r="B345" s="290" t="s">
        <v>264</v>
      </c>
      <c r="C345" s="291" t="s">
        <v>390</v>
      </c>
      <c r="D345" s="290" t="s">
        <v>391</v>
      </c>
      <c r="E345" s="290" t="s">
        <v>392</v>
      </c>
      <c r="F345" s="291"/>
      <c r="G345" s="290" t="s">
        <v>180</v>
      </c>
      <c r="H345" s="299" t="s">
        <v>409</v>
      </c>
      <c r="I345" s="292"/>
      <c r="J345" s="292"/>
      <c r="K345" s="293"/>
      <c r="L345" s="293"/>
      <c r="M345" s="293"/>
      <c r="N345" s="294" t="s">
        <v>128</v>
      </c>
      <c r="O345" s="295">
        <v>1</v>
      </c>
      <c r="P345" s="411" t="s">
        <v>482</v>
      </c>
      <c r="Q345" s="298"/>
      <c r="R345" s="285"/>
    </row>
    <row r="346" spans="1:18" s="278" customFormat="1" ht="17.25" customHeight="1" x14ac:dyDescent="0.2">
      <c r="A346" s="186">
        <v>335</v>
      </c>
      <c r="B346" s="290" t="s">
        <v>264</v>
      </c>
      <c r="C346" s="291" t="s">
        <v>390</v>
      </c>
      <c r="D346" s="290" t="s">
        <v>391</v>
      </c>
      <c r="E346" s="290" t="s">
        <v>392</v>
      </c>
      <c r="F346" s="291"/>
      <c r="G346" s="290" t="s">
        <v>180</v>
      </c>
      <c r="H346" s="299" t="s">
        <v>409</v>
      </c>
      <c r="I346" s="292"/>
      <c r="J346" s="292"/>
      <c r="K346" s="293"/>
      <c r="L346" s="293"/>
      <c r="M346" s="293"/>
      <c r="N346" s="294" t="s">
        <v>128</v>
      </c>
      <c r="O346" s="295">
        <v>1</v>
      </c>
      <c r="P346" s="411" t="s">
        <v>482</v>
      </c>
      <c r="Q346" s="298"/>
      <c r="R346" s="285"/>
    </row>
    <row r="347" spans="1:18" s="278" customFormat="1" ht="17.25" customHeight="1" x14ac:dyDescent="0.2">
      <c r="A347" s="186">
        <v>336</v>
      </c>
      <c r="B347" s="290" t="s">
        <v>264</v>
      </c>
      <c r="C347" s="291" t="s">
        <v>390</v>
      </c>
      <c r="D347" s="290" t="s">
        <v>391</v>
      </c>
      <c r="E347" s="290" t="s">
        <v>392</v>
      </c>
      <c r="F347" s="291"/>
      <c r="G347" s="290" t="s">
        <v>180</v>
      </c>
      <c r="H347" s="299" t="s">
        <v>409</v>
      </c>
      <c r="I347" s="292"/>
      <c r="J347" s="292"/>
      <c r="K347" s="293"/>
      <c r="L347" s="293"/>
      <c r="M347" s="293"/>
      <c r="N347" s="294" t="s">
        <v>128</v>
      </c>
      <c r="O347" s="295">
        <v>1</v>
      </c>
      <c r="P347" s="411" t="s">
        <v>482</v>
      </c>
      <c r="Q347" s="298"/>
      <c r="R347" s="285"/>
    </row>
    <row r="348" spans="1:18" s="278" customFormat="1" ht="17.25" customHeight="1" x14ac:dyDescent="0.2">
      <c r="A348" s="186">
        <v>337</v>
      </c>
      <c r="B348" s="290" t="s">
        <v>264</v>
      </c>
      <c r="C348" s="291" t="s">
        <v>390</v>
      </c>
      <c r="D348" s="290" t="s">
        <v>391</v>
      </c>
      <c r="E348" s="290" t="s">
        <v>392</v>
      </c>
      <c r="F348" s="291"/>
      <c r="G348" s="290" t="s">
        <v>180</v>
      </c>
      <c r="H348" s="299" t="s">
        <v>409</v>
      </c>
      <c r="I348" s="292"/>
      <c r="J348" s="292"/>
      <c r="K348" s="293"/>
      <c r="L348" s="293"/>
      <c r="M348" s="293"/>
      <c r="N348" s="294" t="s">
        <v>128</v>
      </c>
      <c r="O348" s="295">
        <v>1</v>
      </c>
      <c r="P348" s="411" t="s">
        <v>482</v>
      </c>
      <c r="Q348" s="298"/>
      <c r="R348" s="285"/>
    </row>
    <row r="349" spans="1:18" s="278" customFormat="1" ht="17.25" customHeight="1" x14ac:dyDescent="0.2">
      <c r="A349" s="186">
        <v>338</v>
      </c>
      <c r="B349" s="290" t="s">
        <v>264</v>
      </c>
      <c r="C349" s="291" t="s">
        <v>390</v>
      </c>
      <c r="D349" s="290" t="s">
        <v>391</v>
      </c>
      <c r="E349" s="290" t="s">
        <v>392</v>
      </c>
      <c r="F349" s="291"/>
      <c r="G349" s="290" t="s">
        <v>180</v>
      </c>
      <c r="H349" s="299" t="s">
        <v>409</v>
      </c>
      <c r="I349" s="292"/>
      <c r="J349" s="292"/>
      <c r="K349" s="293"/>
      <c r="L349" s="293"/>
      <c r="M349" s="293"/>
      <c r="N349" s="294" t="s">
        <v>128</v>
      </c>
      <c r="O349" s="295">
        <v>1</v>
      </c>
      <c r="P349" s="411" t="s">
        <v>482</v>
      </c>
      <c r="Q349" s="298"/>
      <c r="R349" s="285"/>
    </row>
    <row r="350" spans="1:18" s="278" customFormat="1" ht="17.25" customHeight="1" x14ac:dyDescent="0.2">
      <c r="A350" s="186">
        <v>339</v>
      </c>
      <c r="B350" s="290" t="s">
        <v>264</v>
      </c>
      <c r="C350" s="291" t="s">
        <v>390</v>
      </c>
      <c r="D350" s="290" t="s">
        <v>391</v>
      </c>
      <c r="E350" s="290" t="s">
        <v>392</v>
      </c>
      <c r="F350" s="291"/>
      <c r="G350" s="290" t="s">
        <v>180</v>
      </c>
      <c r="H350" s="299" t="s">
        <v>409</v>
      </c>
      <c r="I350" s="292"/>
      <c r="J350" s="292"/>
      <c r="K350" s="293"/>
      <c r="L350" s="293"/>
      <c r="M350" s="293"/>
      <c r="N350" s="294" t="s">
        <v>128</v>
      </c>
      <c r="O350" s="295">
        <v>1</v>
      </c>
      <c r="P350" s="411" t="s">
        <v>482</v>
      </c>
      <c r="Q350" s="298"/>
      <c r="R350" s="285"/>
    </row>
    <row r="351" spans="1:18" s="278" customFormat="1" ht="17.25" customHeight="1" x14ac:dyDescent="0.2">
      <c r="A351" s="186">
        <v>340</v>
      </c>
      <c r="B351" s="290" t="s">
        <v>264</v>
      </c>
      <c r="C351" s="291" t="s">
        <v>390</v>
      </c>
      <c r="D351" s="290" t="s">
        <v>391</v>
      </c>
      <c r="E351" s="290" t="s">
        <v>392</v>
      </c>
      <c r="F351" s="291"/>
      <c r="G351" s="290" t="s">
        <v>180</v>
      </c>
      <c r="H351" s="299" t="s">
        <v>409</v>
      </c>
      <c r="I351" s="292"/>
      <c r="J351" s="292"/>
      <c r="K351" s="293"/>
      <c r="L351" s="293"/>
      <c r="M351" s="293"/>
      <c r="N351" s="294" t="s">
        <v>128</v>
      </c>
      <c r="O351" s="295">
        <v>1</v>
      </c>
      <c r="P351" s="411" t="s">
        <v>482</v>
      </c>
      <c r="Q351" s="298"/>
      <c r="R351" s="285"/>
    </row>
    <row r="352" spans="1:18" s="278" customFormat="1" ht="17.25" customHeight="1" x14ac:dyDescent="0.2">
      <c r="A352" s="186">
        <v>341</v>
      </c>
      <c r="B352" s="290" t="s">
        <v>264</v>
      </c>
      <c r="C352" s="291" t="s">
        <v>390</v>
      </c>
      <c r="D352" s="290" t="s">
        <v>391</v>
      </c>
      <c r="E352" s="290" t="s">
        <v>392</v>
      </c>
      <c r="F352" s="291"/>
      <c r="G352" s="290" t="s">
        <v>180</v>
      </c>
      <c r="H352" s="299" t="s">
        <v>409</v>
      </c>
      <c r="I352" s="292"/>
      <c r="J352" s="292"/>
      <c r="K352" s="293"/>
      <c r="L352" s="293"/>
      <c r="M352" s="293"/>
      <c r="N352" s="294" t="s">
        <v>128</v>
      </c>
      <c r="O352" s="295">
        <v>1</v>
      </c>
      <c r="P352" s="411" t="s">
        <v>482</v>
      </c>
      <c r="Q352" s="298"/>
      <c r="R352" s="285"/>
    </row>
    <row r="353" spans="1:18" s="278" customFormat="1" ht="17.25" customHeight="1" x14ac:dyDescent="0.2">
      <c r="A353" s="186">
        <v>342</v>
      </c>
      <c r="B353" s="290" t="s">
        <v>264</v>
      </c>
      <c r="C353" s="291" t="s">
        <v>390</v>
      </c>
      <c r="D353" s="290" t="s">
        <v>391</v>
      </c>
      <c r="E353" s="290" t="s">
        <v>392</v>
      </c>
      <c r="F353" s="291"/>
      <c r="G353" s="290" t="s">
        <v>180</v>
      </c>
      <c r="H353" s="299" t="s">
        <v>409</v>
      </c>
      <c r="I353" s="292"/>
      <c r="J353" s="292"/>
      <c r="K353" s="293"/>
      <c r="L353" s="293"/>
      <c r="M353" s="293"/>
      <c r="N353" s="294" t="s">
        <v>128</v>
      </c>
      <c r="O353" s="295">
        <v>1</v>
      </c>
      <c r="P353" s="411" t="s">
        <v>482</v>
      </c>
      <c r="Q353" s="298"/>
      <c r="R353" s="285"/>
    </row>
    <row r="354" spans="1:18" s="278" customFormat="1" ht="17.25" customHeight="1" x14ac:dyDescent="0.2">
      <c r="A354" s="186">
        <v>343</v>
      </c>
      <c r="B354" s="290" t="s">
        <v>264</v>
      </c>
      <c r="C354" s="291" t="s">
        <v>390</v>
      </c>
      <c r="D354" s="290" t="s">
        <v>391</v>
      </c>
      <c r="E354" s="290" t="s">
        <v>392</v>
      </c>
      <c r="F354" s="291"/>
      <c r="G354" s="290" t="s">
        <v>180</v>
      </c>
      <c r="H354" s="299" t="s">
        <v>409</v>
      </c>
      <c r="I354" s="292"/>
      <c r="J354" s="292"/>
      <c r="K354" s="293"/>
      <c r="L354" s="293"/>
      <c r="M354" s="293"/>
      <c r="N354" s="294" t="s">
        <v>128</v>
      </c>
      <c r="O354" s="295">
        <v>1</v>
      </c>
      <c r="P354" s="411" t="s">
        <v>482</v>
      </c>
      <c r="Q354" s="298"/>
      <c r="R354" s="285"/>
    </row>
    <row r="355" spans="1:18" s="278" customFormat="1" ht="17.25" customHeight="1" x14ac:dyDescent="0.2">
      <c r="A355" s="186">
        <v>344</v>
      </c>
      <c r="B355" s="290" t="s">
        <v>264</v>
      </c>
      <c r="C355" s="291" t="s">
        <v>390</v>
      </c>
      <c r="D355" s="290" t="s">
        <v>391</v>
      </c>
      <c r="E355" s="290" t="s">
        <v>392</v>
      </c>
      <c r="F355" s="291"/>
      <c r="G355" s="290" t="s">
        <v>180</v>
      </c>
      <c r="H355" s="299" t="s">
        <v>409</v>
      </c>
      <c r="I355" s="292"/>
      <c r="J355" s="292"/>
      <c r="K355" s="293"/>
      <c r="L355" s="293"/>
      <c r="M355" s="293"/>
      <c r="N355" s="294" t="s">
        <v>128</v>
      </c>
      <c r="O355" s="295">
        <v>1</v>
      </c>
      <c r="P355" s="411" t="s">
        <v>482</v>
      </c>
      <c r="Q355" s="298"/>
      <c r="R355" s="285"/>
    </row>
    <row r="356" spans="1:18" s="278" customFormat="1" ht="17.25" customHeight="1" x14ac:dyDescent="0.2">
      <c r="A356" s="186">
        <v>345</v>
      </c>
      <c r="B356" s="290" t="s">
        <v>264</v>
      </c>
      <c r="C356" s="291" t="s">
        <v>390</v>
      </c>
      <c r="D356" s="290" t="s">
        <v>391</v>
      </c>
      <c r="E356" s="290" t="s">
        <v>392</v>
      </c>
      <c r="F356" s="291"/>
      <c r="G356" s="290" t="s">
        <v>180</v>
      </c>
      <c r="H356" s="299" t="s">
        <v>409</v>
      </c>
      <c r="I356" s="292"/>
      <c r="J356" s="292"/>
      <c r="K356" s="293"/>
      <c r="L356" s="293"/>
      <c r="M356" s="293"/>
      <c r="N356" s="294" t="s">
        <v>128</v>
      </c>
      <c r="O356" s="295">
        <v>1</v>
      </c>
      <c r="P356" s="411" t="s">
        <v>482</v>
      </c>
      <c r="Q356" s="298"/>
      <c r="R356" s="285"/>
    </row>
    <row r="357" spans="1:18" s="278" customFormat="1" ht="17.25" customHeight="1" x14ac:dyDescent="0.2">
      <c r="A357" s="186">
        <v>346</v>
      </c>
      <c r="B357" s="290" t="s">
        <v>264</v>
      </c>
      <c r="C357" s="291" t="s">
        <v>390</v>
      </c>
      <c r="D357" s="290" t="s">
        <v>391</v>
      </c>
      <c r="E357" s="290" t="s">
        <v>392</v>
      </c>
      <c r="F357" s="291"/>
      <c r="G357" s="290" t="s">
        <v>180</v>
      </c>
      <c r="H357" s="299" t="s">
        <v>409</v>
      </c>
      <c r="I357" s="292"/>
      <c r="J357" s="292"/>
      <c r="K357" s="293"/>
      <c r="L357" s="293"/>
      <c r="M357" s="293"/>
      <c r="N357" s="294" t="s">
        <v>128</v>
      </c>
      <c r="O357" s="295">
        <v>1</v>
      </c>
      <c r="P357" s="411" t="s">
        <v>482</v>
      </c>
      <c r="Q357" s="298"/>
      <c r="R357" s="285"/>
    </row>
    <row r="358" spans="1:18" s="278" customFormat="1" ht="17.25" customHeight="1" x14ac:dyDescent="0.2">
      <c r="A358" s="186">
        <v>347</v>
      </c>
      <c r="B358" s="290" t="s">
        <v>264</v>
      </c>
      <c r="C358" s="291" t="s">
        <v>390</v>
      </c>
      <c r="D358" s="290" t="s">
        <v>391</v>
      </c>
      <c r="E358" s="290" t="s">
        <v>392</v>
      </c>
      <c r="F358" s="291"/>
      <c r="G358" s="290" t="s">
        <v>180</v>
      </c>
      <c r="H358" s="299" t="s">
        <v>409</v>
      </c>
      <c r="I358" s="292"/>
      <c r="J358" s="292"/>
      <c r="K358" s="293"/>
      <c r="L358" s="293"/>
      <c r="M358" s="293"/>
      <c r="N358" s="294" t="s">
        <v>128</v>
      </c>
      <c r="O358" s="295">
        <v>1</v>
      </c>
      <c r="P358" s="411" t="s">
        <v>482</v>
      </c>
      <c r="Q358" s="298"/>
      <c r="R358" s="285"/>
    </row>
    <row r="359" spans="1:18" s="278" customFormat="1" ht="17.25" customHeight="1" x14ac:dyDescent="0.2">
      <c r="A359" s="186">
        <v>348</v>
      </c>
      <c r="B359" s="290" t="s">
        <v>264</v>
      </c>
      <c r="C359" s="291" t="s">
        <v>390</v>
      </c>
      <c r="D359" s="290" t="s">
        <v>391</v>
      </c>
      <c r="E359" s="290" t="s">
        <v>392</v>
      </c>
      <c r="F359" s="291"/>
      <c r="G359" s="290" t="s">
        <v>180</v>
      </c>
      <c r="H359" s="299" t="s">
        <v>409</v>
      </c>
      <c r="I359" s="292"/>
      <c r="J359" s="292"/>
      <c r="K359" s="293"/>
      <c r="L359" s="293"/>
      <c r="M359" s="293"/>
      <c r="N359" s="294" t="s">
        <v>128</v>
      </c>
      <c r="O359" s="295">
        <v>1</v>
      </c>
      <c r="P359" s="411" t="s">
        <v>482</v>
      </c>
      <c r="Q359" s="298"/>
      <c r="R359" s="285"/>
    </row>
    <row r="360" spans="1:18" s="278" customFormat="1" ht="17.25" customHeight="1" x14ac:dyDescent="0.2">
      <c r="A360" s="186">
        <v>349</v>
      </c>
      <c r="B360" s="290" t="s">
        <v>264</v>
      </c>
      <c r="C360" s="291" t="s">
        <v>390</v>
      </c>
      <c r="D360" s="290" t="s">
        <v>391</v>
      </c>
      <c r="E360" s="290" t="s">
        <v>392</v>
      </c>
      <c r="F360" s="291"/>
      <c r="G360" s="290" t="s">
        <v>180</v>
      </c>
      <c r="H360" s="299" t="s">
        <v>409</v>
      </c>
      <c r="I360" s="292"/>
      <c r="J360" s="292"/>
      <c r="K360" s="293"/>
      <c r="L360" s="293"/>
      <c r="M360" s="293"/>
      <c r="N360" s="294" t="s">
        <v>128</v>
      </c>
      <c r="O360" s="295">
        <v>1</v>
      </c>
      <c r="P360" s="411" t="s">
        <v>482</v>
      </c>
      <c r="Q360" s="298"/>
      <c r="R360" s="285"/>
    </row>
    <row r="361" spans="1:18" s="278" customFormat="1" ht="17.25" customHeight="1" x14ac:dyDescent="0.2">
      <c r="A361" s="186">
        <v>350</v>
      </c>
      <c r="B361" s="290" t="s">
        <v>264</v>
      </c>
      <c r="C361" s="291" t="s">
        <v>390</v>
      </c>
      <c r="D361" s="290" t="s">
        <v>391</v>
      </c>
      <c r="E361" s="290" t="s">
        <v>392</v>
      </c>
      <c r="F361" s="291"/>
      <c r="G361" s="290" t="s">
        <v>180</v>
      </c>
      <c r="H361" s="299" t="s">
        <v>409</v>
      </c>
      <c r="I361" s="292"/>
      <c r="J361" s="292"/>
      <c r="K361" s="293"/>
      <c r="L361" s="293"/>
      <c r="M361" s="293"/>
      <c r="N361" s="294" t="s">
        <v>128</v>
      </c>
      <c r="O361" s="295">
        <v>1</v>
      </c>
      <c r="P361" s="411" t="s">
        <v>482</v>
      </c>
      <c r="Q361" s="298"/>
      <c r="R361" s="285"/>
    </row>
    <row r="362" spans="1:18" s="278" customFormat="1" ht="17.25" customHeight="1" x14ac:dyDescent="0.2">
      <c r="A362" s="186">
        <v>351</v>
      </c>
      <c r="B362" s="290" t="s">
        <v>264</v>
      </c>
      <c r="C362" s="291" t="s">
        <v>390</v>
      </c>
      <c r="D362" s="290" t="s">
        <v>391</v>
      </c>
      <c r="E362" s="290" t="s">
        <v>392</v>
      </c>
      <c r="F362" s="291"/>
      <c r="G362" s="290" t="s">
        <v>180</v>
      </c>
      <c r="H362" s="299" t="s">
        <v>409</v>
      </c>
      <c r="I362" s="292"/>
      <c r="J362" s="292"/>
      <c r="K362" s="293"/>
      <c r="L362" s="293"/>
      <c r="M362" s="293"/>
      <c r="N362" s="294" t="s">
        <v>128</v>
      </c>
      <c r="O362" s="295">
        <v>1</v>
      </c>
      <c r="P362" s="411" t="s">
        <v>482</v>
      </c>
      <c r="Q362" s="298"/>
      <c r="R362" s="285"/>
    </row>
    <row r="363" spans="1:18" s="278" customFormat="1" ht="17.25" customHeight="1" x14ac:dyDescent="0.2">
      <c r="A363" s="186">
        <v>352</v>
      </c>
      <c r="B363" s="290" t="s">
        <v>264</v>
      </c>
      <c r="C363" s="291" t="s">
        <v>390</v>
      </c>
      <c r="D363" s="290" t="s">
        <v>391</v>
      </c>
      <c r="E363" s="290" t="s">
        <v>392</v>
      </c>
      <c r="F363" s="291"/>
      <c r="G363" s="290" t="s">
        <v>180</v>
      </c>
      <c r="H363" s="299" t="s">
        <v>409</v>
      </c>
      <c r="I363" s="292"/>
      <c r="J363" s="292"/>
      <c r="K363" s="293"/>
      <c r="L363" s="293"/>
      <c r="M363" s="293"/>
      <c r="N363" s="294" t="s">
        <v>128</v>
      </c>
      <c r="O363" s="295">
        <v>1</v>
      </c>
      <c r="P363" s="411" t="s">
        <v>482</v>
      </c>
      <c r="Q363" s="298"/>
      <c r="R363" s="285"/>
    </row>
    <row r="364" spans="1:18" s="278" customFormat="1" ht="17.25" customHeight="1" x14ac:dyDescent="0.2">
      <c r="A364" s="186">
        <v>353</v>
      </c>
      <c r="B364" s="290" t="s">
        <v>264</v>
      </c>
      <c r="C364" s="291" t="s">
        <v>390</v>
      </c>
      <c r="D364" s="290" t="s">
        <v>391</v>
      </c>
      <c r="E364" s="290" t="s">
        <v>392</v>
      </c>
      <c r="F364" s="291"/>
      <c r="G364" s="290" t="s">
        <v>180</v>
      </c>
      <c r="H364" s="299" t="s">
        <v>409</v>
      </c>
      <c r="I364" s="292"/>
      <c r="J364" s="292"/>
      <c r="K364" s="293"/>
      <c r="L364" s="293"/>
      <c r="M364" s="293"/>
      <c r="N364" s="294" t="s">
        <v>128</v>
      </c>
      <c r="O364" s="295">
        <v>1</v>
      </c>
      <c r="P364" s="411" t="s">
        <v>482</v>
      </c>
      <c r="Q364" s="298"/>
      <c r="R364" s="285"/>
    </row>
    <row r="365" spans="1:18" s="278" customFormat="1" ht="17.25" customHeight="1" x14ac:dyDescent="0.2">
      <c r="A365" s="186">
        <v>354</v>
      </c>
      <c r="B365" s="290" t="s">
        <v>264</v>
      </c>
      <c r="C365" s="291" t="s">
        <v>390</v>
      </c>
      <c r="D365" s="290" t="s">
        <v>391</v>
      </c>
      <c r="E365" s="290" t="s">
        <v>392</v>
      </c>
      <c r="F365" s="291"/>
      <c r="G365" s="290" t="s">
        <v>180</v>
      </c>
      <c r="H365" s="299" t="s">
        <v>409</v>
      </c>
      <c r="I365" s="292"/>
      <c r="J365" s="292"/>
      <c r="K365" s="293"/>
      <c r="L365" s="293"/>
      <c r="M365" s="293"/>
      <c r="N365" s="294" t="s">
        <v>128</v>
      </c>
      <c r="O365" s="295">
        <v>1</v>
      </c>
      <c r="P365" s="411" t="s">
        <v>482</v>
      </c>
      <c r="Q365" s="298"/>
      <c r="R365" s="285"/>
    </row>
    <row r="366" spans="1:18" s="278" customFormat="1" ht="17.25" customHeight="1" x14ac:dyDescent="0.2">
      <c r="A366" s="186">
        <v>355</v>
      </c>
      <c r="B366" s="290" t="s">
        <v>264</v>
      </c>
      <c r="C366" s="291" t="s">
        <v>390</v>
      </c>
      <c r="D366" s="290" t="s">
        <v>391</v>
      </c>
      <c r="E366" s="290" t="s">
        <v>392</v>
      </c>
      <c r="F366" s="291"/>
      <c r="G366" s="290" t="s">
        <v>180</v>
      </c>
      <c r="H366" s="299" t="s">
        <v>409</v>
      </c>
      <c r="I366" s="292"/>
      <c r="J366" s="292"/>
      <c r="K366" s="293"/>
      <c r="L366" s="293"/>
      <c r="M366" s="293"/>
      <c r="N366" s="294" t="s">
        <v>128</v>
      </c>
      <c r="O366" s="295">
        <v>1</v>
      </c>
      <c r="P366" s="411" t="s">
        <v>482</v>
      </c>
      <c r="Q366" s="298"/>
      <c r="R366" s="285"/>
    </row>
    <row r="367" spans="1:18" s="278" customFormat="1" ht="17.25" customHeight="1" x14ac:dyDescent="0.2">
      <c r="A367" s="186">
        <v>356</v>
      </c>
      <c r="B367" s="290" t="s">
        <v>264</v>
      </c>
      <c r="C367" s="291" t="s">
        <v>390</v>
      </c>
      <c r="D367" s="290" t="s">
        <v>391</v>
      </c>
      <c r="E367" s="290" t="s">
        <v>392</v>
      </c>
      <c r="F367" s="291"/>
      <c r="G367" s="290" t="s">
        <v>180</v>
      </c>
      <c r="H367" s="299" t="s">
        <v>409</v>
      </c>
      <c r="I367" s="292"/>
      <c r="J367" s="292"/>
      <c r="K367" s="293"/>
      <c r="L367" s="293"/>
      <c r="M367" s="293"/>
      <c r="N367" s="294" t="s">
        <v>128</v>
      </c>
      <c r="O367" s="295">
        <v>1</v>
      </c>
      <c r="P367" s="411" t="s">
        <v>482</v>
      </c>
      <c r="Q367" s="298"/>
      <c r="R367" s="285"/>
    </row>
    <row r="368" spans="1:18" s="278" customFormat="1" ht="17.25" customHeight="1" x14ac:dyDescent="0.2">
      <c r="A368" s="186">
        <v>357</v>
      </c>
      <c r="B368" s="290" t="s">
        <v>264</v>
      </c>
      <c r="C368" s="291" t="s">
        <v>390</v>
      </c>
      <c r="D368" s="290" t="s">
        <v>391</v>
      </c>
      <c r="E368" s="290" t="s">
        <v>392</v>
      </c>
      <c r="F368" s="291"/>
      <c r="G368" s="290" t="s">
        <v>180</v>
      </c>
      <c r="H368" s="299" t="s">
        <v>409</v>
      </c>
      <c r="I368" s="292"/>
      <c r="J368" s="292"/>
      <c r="K368" s="293"/>
      <c r="L368" s="293"/>
      <c r="M368" s="293"/>
      <c r="N368" s="294" t="s">
        <v>128</v>
      </c>
      <c r="O368" s="295">
        <v>1</v>
      </c>
      <c r="P368" s="411" t="s">
        <v>482</v>
      </c>
      <c r="Q368" s="298"/>
      <c r="R368" s="285"/>
    </row>
    <row r="369" spans="1:18" s="278" customFormat="1" ht="17.25" customHeight="1" x14ac:dyDescent="0.2">
      <c r="A369" s="186">
        <v>358</v>
      </c>
      <c r="B369" s="290" t="s">
        <v>264</v>
      </c>
      <c r="C369" s="291" t="s">
        <v>390</v>
      </c>
      <c r="D369" s="290" t="s">
        <v>391</v>
      </c>
      <c r="E369" s="290" t="s">
        <v>392</v>
      </c>
      <c r="F369" s="291"/>
      <c r="G369" s="290" t="s">
        <v>180</v>
      </c>
      <c r="H369" s="299" t="s">
        <v>409</v>
      </c>
      <c r="I369" s="292"/>
      <c r="J369" s="292"/>
      <c r="K369" s="293"/>
      <c r="L369" s="293"/>
      <c r="M369" s="293"/>
      <c r="N369" s="294" t="s">
        <v>128</v>
      </c>
      <c r="O369" s="295">
        <v>1</v>
      </c>
      <c r="P369" s="411" t="s">
        <v>482</v>
      </c>
      <c r="Q369" s="298"/>
      <c r="R369" s="285"/>
    </row>
    <row r="370" spans="1:18" s="278" customFormat="1" ht="17.25" customHeight="1" x14ac:dyDescent="0.2">
      <c r="A370" s="186">
        <v>359</v>
      </c>
      <c r="B370" s="290" t="s">
        <v>264</v>
      </c>
      <c r="C370" s="291" t="s">
        <v>390</v>
      </c>
      <c r="D370" s="290" t="s">
        <v>391</v>
      </c>
      <c r="E370" s="290" t="s">
        <v>392</v>
      </c>
      <c r="F370" s="291"/>
      <c r="G370" s="290" t="s">
        <v>180</v>
      </c>
      <c r="H370" s="299" t="s">
        <v>409</v>
      </c>
      <c r="I370" s="292"/>
      <c r="J370" s="292"/>
      <c r="K370" s="293"/>
      <c r="L370" s="293"/>
      <c r="M370" s="293"/>
      <c r="N370" s="294" t="s">
        <v>128</v>
      </c>
      <c r="O370" s="295">
        <v>1</v>
      </c>
      <c r="P370" s="411" t="s">
        <v>482</v>
      </c>
      <c r="Q370" s="298"/>
      <c r="R370" s="285"/>
    </row>
    <row r="371" spans="1:18" s="278" customFormat="1" ht="17.25" customHeight="1" x14ac:dyDescent="0.2">
      <c r="A371" s="186">
        <v>360</v>
      </c>
      <c r="B371" s="290" t="s">
        <v>264</v>
      </c>
      <c r="C371" s="291" t="s">
        <v>390</v>
      </c>
      <c r="D371" s="290" t="s">
        <v>391</v>
      </c>
      <c r="E371" s="290" t="s">
        <v>392</v>
      </c>
      <c r="F371" s="291"/>
      <c r="G371" s="290" t="s">
        <v>180</v>
      </c>
      <c r="H371" s="299" t="s">
        <v>409</v>
      </c>
      <c r="I371" s="292"/>
      <c r="J371" s="292"/>
      <c r="K371" s="293"/>
      <c r="L371" s="293"/>
      <c r="M371" s="293"/>
      <c r="N371" s="294" t="s">
        <v>128</v>
      </c>
      <c r="O371" s="295">
        <v>1</v>
      </c>
      <c r="P371" s="411" t="s">
        <v>482</v>
      </c>
      <c r="Q371" s="298"/>
      <c r="R371" s="285"/>
    </row>
    <row r="372" spans="1:18" s="278" customFormat="1" ht="17.25" customHeight="1" x14ac:dyDescent="0.2">
      <c r="A372" s="186">
        <v>361</v>
      </c>
      <c r="B372" s="290" t="s">
        <v>264</v>
      </c>
      <c r="C372" s="291" t="s">
        <v>390</v>
      </c>
      <c r="D372" s="290" t="s">
        <v>391</v>
      </c>
      <c r="E372" s="290" t="s">
        <v>392</v>
      </c>
      <c r="F372" s="291"/>
      <c r="G372" s="290" t="s">
        <v>180</v>
      </c>
      <c r="H372" s="299" t="s">
        <v>409</v>
      </c>
      <c r="I372" s="292"/>
      <c r="J372" s="292"/>
      <c r="K372" s="293"/>
      <c r="L372" s="293"/>
      <c r="M372" s="293"/>
      <c r="N372" s="294" t="s">
        <v>128</v>
      </c>
      <c r="O372" s="295">
        <v>1</v>
      </c>
      <c r="P372" s="411" t="s">
        <v>482</v>
      </c>
      <c r="Q372" s="298"/>
      <c r="R372" s="285"/>
    </row>
    <row r="373" spans="1:18" s="278" customFormat="1" ht="17.25" customHeight="1" x14ac:dyDescent="0.2">
      <c r="A373" s="186">
        <v>362</v>
      </c>
      <c r="B373" s="290" t="s">
        <v>264</v>
      </c>
      <c r="C373" s="291" t="s">
        <v>390</v>
      </c>
      <c r="D373" s="290" t="s">
        <v>391</v>
      </c>
      <c r="E373" s="290" t="s">
        <v>392</v>
      </c>
      <c r="F373" s="291"/>
      <c r="G373" s="290" t="s">
        <v>180</v>
      </c>
      <c r="H373" s="299" t="s">
        <v>409</v>
      </c>
      <c r="I373" s="292"/>
      <c r="J373" s="292"/>
      <c r="K373" s="293"/>
      <c r="L373" s="293"/>
      <c r="M373" s="293"/>
      <c r="N373" s="294" t="s">
        <v>128</v>
      </c>
      <c r="O373" s="295">
        <v>1</v>
      </c>
      <c r="P373" s="411" t="s">
        <v>482</v>
      </c>
      <c r="Q373" s="298"/>
      <c r="R373" s="285"/>
    </row>
    <row r="374" spans="1:18" s="278" customFormat="1" ht="17.25" customHeight="1" x14ac:dyDescent="0.2">
      <c r="A374" s="186">
        <v>363</v>
      </c>
      <c r="B374" s="290" t="s">
        <v>264</v>
      </c>
      <c r="C374" s="291" t="s">
        <v>390</v>
      </c>
      <c r="D374" s="290" t="s">
        <v>391</v>
      </c>
      <c r="E374" s="290" t="s">
        <v>392</v>
      </c>
      <c r="F374" s="291"/>
      <c r="G374" s="290" t="s">
        <v>180</v>
      </c>
      <c r="H374" s="299" t="s">
        <v>409</v>
      </c>
      <c r="I374" s="292"/>
      <c r="J374" s="292"/>
      <c r="K374" s="293"/>
      <c r="L374" s="293"/>
      <c r="M374" s="293"/>
      <c r="N374" s="294" t="s">
        <v>128</v>
      </c>
      <c r="O374" s="295">
        <v>1</v>
      </c>
      <c r="P374" s="411" t="s">
        <v>482</v>
      </c>
      <c r="Q374" s="298"/>
      <c r="R374" s="285"/>
    </row>
    <row r="375" spans="1:18" s="278" customFormat="1" ht="17.25" customHeight="1" x14ac:dyDescent="0.2">
      <c r="A375" s="186">
        <v>364</v>
      </c>
      <c r="B375" s="290" t="s">
        <v>264</v>
      </c>
      <c r="C375" s="291" t="s">
        <v>390</v>
      </c>
      <c r="D375" s="290" t="s">
        <v>391</v>
      </c>
      <c r="E375" s="290" t="s">
        <v>392</v>
      </c>
      <c r="F375" s="291"/>
      <c r="G375" s="290" t="s">
        <v>180</v>
      </c>
      <c r="H375" s="299" t="s">
        <v>409</v>
      </c>
      <c r="I375" s="292"/>
      <c r="J375" s="292"/>
      <c r="K375" s="293"/>
      <c r="L375" s="293"/>
      <c r="M375" s="293"/>
      <c r="N375" s="294" t="s">
        <v>128</v>
      </c>
      <c r="O375" s="295">
        <v>1</v>
      </c>
      <c r="P375" s="411" t="s">
        <v>482</v>
      </c>
      <c r="Q375" s="298"/>
      <c r="R375" s="285"/>
    </row>
    <row r="376" spans="1:18" s="278" customFormat="1" ht="17.25" customHeight="1" x14ac:dyDescent="0.2">
      <c r="A376" s="186">
        <v>365</v>
      </c>
      <c r="B376" s="290" t="s">
        <v>264</v>
      </c>
      <c r="C376" s="291" t="s">
        <v>390</v>
      </c>
      <c r="D376" s="290" t="s">
        <v>391</v>
      </c>
      <c r="E376" s="290" t="s">
        <v>392</v>
      </c>
      <c r="F376" s="291"/>
      <c r="G376" s="290" t="s">
        <v>180</v>
      </c>
      <c r="H376" s="299" t="s">
        <v>409</v>
      </c>
      <c r="I376" s="292"/>
      <c r="J376" s="292"/>
      <c r="K376" s="293"/>
      <c r="L376" s="293"/>
      <c r="M376" s="293"/>
      <c r="N376" s="294" t="s">
        <v>128</v>
      </c>
      <c r="O376" s="295">
        <v>1</v>
      </c>
      <c r="P376" s="411" t="s">
        <v>482</v>
      </c>
      <c r="Q376" s="298"/>
      <c r="R376" s="285"/>
    </row>
    <row r="377" spans="1:18" s="278" customFormat="1" ht="17.25" customHeight="1" x14ac:dyDescent="0.2">
      <c r="A377" s="186">
        <v>366</v>
      </c>
      <c r="B377" s="290" t="s">
        <v>264</v>
      </c>
      <c r="C377" s="291" t="s">
        <v>390</v>
      </c>
      <c r="D377" s="290" t="s">
        <v>391</v>
      </c>
      <c r="E377" s="290" t="s">
        <v>392</v>
      </c>
      <c r="F377" s="291"/>
      <c r="G377" s="290" t="s">
        <v>180</v>
      </c>
      <c r="H377" s="299" t="s">
        <v>409</v>
      </c>
      <c r="I377" s="292"/>
      <c r="J377" s="292"/>
      <c r="K377" s="293"/>
      <c r="L377" s="293"/>
      <c r="M377" s="293"/>
      <c r="N377" s="294" t="s">
        <v>128</v>
      </c>
      <c r="O377" s="295">
        <v>1</v>
      </c>
      <c r="P377" s="411" t="s">
        <v>482</v>
      </c>
      <c r="Q377" s="298"/>
      <c r="R377" s="285"/>
    </row>
    <row r="378" spans="1:18" s="278" customFormat="1" ht="17.25" customHeight="1" x14ac:dyDescent="0.2">
      <c r="A378" s="186">
        <v>367</v>
      </c>
      <c r="B378" s="290" t="s">
        <v>264</v>
      </c>
      <c r="C378" s="291" t="s">
        <v>390</v>
      </c>
      <c r="D378" s="290" t="s">
        <v>391</v>
      </c>
      <c r="E378" s="290" t="s">
        <v>392</v>
      </c>
      <c r="F378" s="291"/>
      <c r="G378" s="290" t="s">
        <v>180</v>
      </c>
      <c r="H378" s="299" t="s">
        <v>409</v>
      </c>
      <c r="I378" s="292"/>
      <c r="J378" s="292"/>
      <c r="K378" s="293"/>
      <c r="L378" s="293"/>
      <c r="M378" s="293"/>
      <c r="N378" s="294" t="s">
        <v>128</v>
      </c>
      <c r="O378" s="295">
        <v>1</v>
      </c>
      <c r="P378" s="411" t="s">
        <v>482</v>
      </c>
      <c r="Q378" s="298"/>
      <c r="R378" s="285"/>
    </row>
    <row r="379" spans="1:18" s="278" customFormat="1" ht="17.25" customHeight="1" x14ac:dyDescent="0.2">
      <c r="A379" s="186">
        <v>368</v>
      </c>
      <c r="B379" s="290" t="s">
        <v>264</v>
      </c>
      <c r="C379" s="291" t="s">
        <v>390</v>
      </c>
      <c r="D379" s="290" t="s">
        <v>391</v>
      </c>
      <c r="E379" s="290" t="s">
        <v>392</v>
      </c>
      <c r="F379" s="291"/>
      <c r="G379" s="290" t="s">
        <v>180</v>
      </c>
      <c r="H379" s="299" t="s">
        <v>409</v>
      </c>
      <c r="I379" s="292"/>
      <c r="J379" s="292"/>
      <c r="K379" s="293"/>
      <c r="L379" s="293"/>
      <c r="M379" s="293"/>
      <c r="N379" s="294" t="s">
        <v>128</v>
      </c>
      <c r="O379" s="295">
        <v>1</v>
      </c>
      <c r="P379" s="411" t="s">
        <v>482</v>
      </c>
      <c r="Q379" s="298"/>
      <c r="R379" s="285"/>
    </row>
    <row r="380" spans="1:18" s="278" customFormat="1" ht="17.25" customHeight="1" x14ac:dyDescent="0.2">
      <c r="A380" s="186">
        <v>369</v>
      </c>
      <c r="B380" s="290" t="s">
        <v>264</v>
      </c>
      <c r="C380" s="291" t="s">
        <v>390</v>
      </c>
      <c r="D380" s="290" t="s">
        <v>391</v>
      </c>
      <c r="E380" s="290" t="s">
        <v>392</v>
      </c>
      <c r="F380" s="291"/>
      <c r="G380" s="290" t="s">
        <v>180</v>
      </c>
      <c r="H380" s="299" t="s">
        <v>409</v>
      </c>
      <c r="I380" s="292"/>
      <c r="J380" s="292"/>
      <c r="K380" s="293"/>
      <c r="L380" s="293"/>
      <c r="M380" s="293"/>
      <c r="N380" s="294" t="s">
        <v>128</v>
      </c>
      <c r="O380" s="295">
        <v>1</v>
      </c>
      <c r="P380" s="411" t="s">
        <v>482</v>
      </c>
      <c r="Q380" s="298"/>
      <c r="R380" s="285"/>
    </row>
    <row r="381" spans="1:18" s="278" customFormat="1" ht="17.25" customHeight="1" x14ac:dyDescent="0.2">
      <c r="A381" s="186">
        <v>370</v>
      </c>
      <c r="B381" s="290" t="s">
        <v>264</v>
      </c>
      <c r="C381" s="291" t="s">
        <v>390</v>
      </c>
      <c r="D381" s="290" t="s">
        <v>391</v>
      </c>
      <c r="E381" s="290" t="s">
        <v>392</v>
      </c>
      <c r="F381" s="291"/>
      <c r="G381" s="290" t="s">
        <v>180</v>
      </c>
      <c r="H381" s="299" t="s">
        <v>409</v>
      </c>
      <c r="I381" s="292"/>
      <c r="J381" s="292"/>
      <c r="K381" s="293"/>
      <c r="L381" s="293"/>
      <c r="M381" s="293"/>
      <c r="N381" s="294" t="s">
        <v>128</v>
      </c>
      <c r="O381" s="295">
        <v>1</v>
      </c>
      <c r="P381" s="411" t="s">
        <v>482</v>
      </c>
      <c r="Q381" s="298"/>
      <c r="R381" s="285"/>
    </row>
    <row r="382" spans="1:18" s="278" customFormat="1" ht="17.25" customHeight="1" x14ac:dyDescent="0.2">
      <c r="A382" s="186">
        <v>371</v>
      </c>
      <c r="B382" s="290" t="s">
        <v>264</v>
      </c>
      <c r="C382" s="291" t="s">
        <v>390</v>
      </c>
      <c r="D382" s="290" t="s">
        <v>391</v>
      </c>
      <c r="E382" s="290" t="s">
        <v>392</v>
      </c>
      <c r="F382" s="291"/>
      <c r="G382" s="290" t="s">
        <v>180</v>
      </c>
      <c r="H382" s="299" t="s">
        <v>409</v>
      </c>
      <c r="I382" s="292"/>
      <c r="J382" s="292"/>
      <c r="K382" s="293"/>
      <c r="L382" s="293"/>
      <c r="M382" s="293"/>
      <c r="N382" s="294" t="s">
        <v>128</v>
      </c>
      <c r="O382" s="295">
        <v>1</v>
      </c>
      <c r="P382" s="411" t="s">
        <v>482</v>
      </c>
      <c r="Q382" s="298"/>
      <c r="R382" s="285"/>
    </row>
    <row r="383" spans="1:18" s="278" customFormat="1" ht="17.25" customHeight="1" x14ac:dyDescent="0.2">
      <c r="A383" s="186">
        <v>372</v>
      </c>
      <c r="B383" s="290" t="s">
        <v>264</v>
      </c>
      <c r="C383" s="291" t="s">
        <v>390</v>
      </c>
      <c r="D383" s="290" t="s">
        <v>391</v>
      </c>
      <c r="E383" s="290" t="s">
        <v>392</v>
      </c>
      <c r="F383" s="291"/>
      <c r="G383" s="290" t="s">
        <v>180</v>
      </c>
      <c r="H383" s="299" t="s">
        <v>409</v>
      </c>
      <c r="I383" s="292"/>
      <c r="J383" s="292"/>
      <c r="K383" s="293"/>
      <c r="L383" s="293"/>
      <c r="M383" s="293"/>
      <c r="N383" s="294" t="s">
        <v>128</v>
      </c>
      <c r="O383" s="295">
        <v>1</v>
      </c>
      <c r="P383" s="411" t="s">
        <v>482</v>
      </c>
      <c r="Q383" s="298"/>
      <c r="R383" s="285"/>
    </row>
    <row r="384" spans="1:18" s="278" customFormat="1" ht="17.25" customHeight="1" x14ac:dyDescent="0.2">
      <c r="A384" s="186">
        <v>373</v>
      </c>
      <c r="B384" s="290" t="s">
        <v>264</v>
      </c>
      <c r="C384" s="291" t="s">
        <v>390</v>
      </c>
      <c r="D384" s="290" t="s">
        <v>391</v>
      </c>
      <c r="E384" s="290" t="s">
        <v>392</v>
      </c>
      <c r="F384" s="291"/>
      <c r="G384" s="290" t="s">
        <v>180</v>
      </c>
      <c r="H384" s="299" t="s">
        <v>409</v>
      </c>
      <c r="I384" s="292"/>
      <c r="J384" s="292"/>
      <c r="K384" s="293"/>
      <c r="L384" s="293"/>
      <c r="M384" s="293"/>
      <c r="N384" s="294" t="s">
        <v>128</v>
      </c>
      <c r="O384" s="295">
        <v>1</v>
      </c>
      <c r="P384" s="411" t="s">
        <v>482</v>
      </c>
      <c r="Q384" s="298"/>
      <c r="R384" s="285"/>
    </row>
    <row r="385" spans="1:18" s="278" customFormat="1" ht="17.25" customHeight="1" x14ac:dyDescent="0.2">
      <c r="A385" s="186">
        <v>374</v>
      </c>
      <c r="B385" s="290" t="s">
        <v>264</v>
      </c>
      <c r="C385" s="291" t="s">
        <v>390</v>
      </c>
      <c r="D385" s="290" t="s">
        <v>391</v>
      </c>
      <c r="E385" s="290" t="s">
        <v>392</v>
      </c>
      <c r="F385" s="291"/>
      <c r="G385" s="290" t="s">
        <v>180</v>
      </c>
      <c r="H385" s="299" t="s">
        <v>409</v>
      </c>
      <c r="I385" s="292"/>
      <c r="J385" s="292"/>
      <c r="K385" s="293"/>
      <c r="L385" s="293"/>
      <c r="M385" s="293"/>
      <c r="N385" s="294" t="s">
        <v>128</v>
      </c>
      <c r="O385" s="295">
        <v>1</v>
      </c>
      <c r="P385" s="411" t="s">
        <v>482</v>
      </c>
      <c r="Q385" s="298"/>
      <c r="R385" s="285"/>
    </row>
    <row r="386" spans="1:18" s="278" customFormat="1" ht="17.25" customHeight="1" x14ac:dyDescent="0.2">
      <c r="A386" s="186">
        <v>375</v>
      </c>
      <c r="B386" s="290" t="s">
        <v>264</v>
      </c>
      <c r="C386" s="291" t="s">
        <v>390</v>
      </c>
      <c r="D386" s="290" t="s">
        <v>391</v>
      </c>
      <c r="E386" s="290" t="s">
        <v>392</v>
      </c>
      <c r="F386" s="291"/>
      <c r="G386" s="290" t="s">
        <v>180</v>
      </c>
      <c r="H386" s="299" t="s">
        <v>409</v>
      </c>
      <c r="I386" s="292"/>
      <c r="J386" s="292"/>
      <c r="K386" s="293"/>
      <c r="L386" s="293"/>
      <c r="M386" s="293"/>
      <c r="N386" s="294" t="s">
        <v>128</v>
      </c>
      <c r="O386" s="295">
        <v>1</v>
      </c>
      <c r="P386" s="411" t="s">
        <v>482</v>
      </c>
      <c r="Q386" s="298"/>
      <c r="R386" s="285"/>
    </row>
    <row r="387" spans="1:18" s="278" customFormat="1" ht="17.25" customHeight="1" x14ac:dyDescent="0.2">
      <c r="A387" s="186">
        <v>376</v>
      </c>
      <c r="B387" s="290" t="s">
        <v>264</v>
      </c>
      <c r="C387" s="291" t="s">
        <v>390</v>
      </c>
      <c r="D387" s="290" t="s">
        <v>391</v>
      </c>
      <c r="E387" s="290" t="s">
        <v>392</v>
      </c>
      <c r="F387" s="291"/>
      <c r="G387" s="290" t="s">
        <v>180</v>
      </c>
      <c r="H387" s="299" t="s">
        <v>409</v>
      </c>
      <c r="I387" s="292"/>
      <c r="J387" s="292"/>
      <c r="K387" s="293"/>
      <c r="L387" s="293"/>
      <c r="M387" s="293"/>
      <c r="N387" s="294" t="s">
        <v>128</v>
      </c>
      <c r="O387" s="295">
        <v>1</v>
      </c>
      <c r="P387" s="411" t="s">
        <v>482</v>
      </c>
      <c r="Q387" s="298"/>
      <c r="R387" s="285"/>
    </row>
    <row r="388" spans="1:18" s="278" customFormat="1" ht="17.25" customHeight="1" x14ac:dyDescent="0.2">
      <c r="A388" s="186">
        <v>377</v>
      </c>
      <c r="B388" s="290" t="s">
        <v>264</v>
      </c>
      <c r="C388" s="291" t="s">
        <v>390</v>
      </c>
      <c r="D388" s="290" t="s">
        <v>391</v>
      </c>
      <c r="E388" s="290" t="s">
        <v>392</v>
      </c>
      <c r="F388" s="291"/>
      <c r="G388" s="290" t="s">
        <v>180</v>
      </c>
      <c r="H388" s="299" t="s">
        <v>409</v>
      </c>
      <c r="I388" s="292"/>
      <c r="J388" s="292"/>
      <c r="K388" s="293"/>
      <c r="L388" s="293"/>
      <c r="M388" s="293"/>
      <c r="N388" s="294" t="s">
        <v>128</v>
      </c>
      <c r="O388" s="295">
        <v>1</v>
      </c>
      <c r="P388" s="411" t="s">
        <v>482</v>
      </c>
      <c r="Q388" s="298"/>
      <c r="R388" s="285"/>
    </row>
    <row r="389" spans="1:18" s="278" customFormat="1" ht="17.25" customHeight="1" x14ac:dyDescent="0.2">
      <c r="A389" s="186">
        <v>378</v>
      </c>
      <c r="B389" s="290" t="s">
        <v>264</v>
      </c>
      <c r="C389" s="291" t="s">
        <v>390</v>
      </c>
      <c r="D389" s="290" t="s">
        <v>391</v>
      </c>
      <c r="E389" s="290" t="s">
        <v>392</v>
      </c>
      <c r="F389" s="291"/>
      <c r="G389" s="290" t="s">
        <v>180</v>
      </c>
      <c r="H389" s="299" t="s">
        <v>409</v>
      </c>
      <c r="I389" s="292"/>
      <c r="J389" s="292"/>
      <c r="K389" s="293"/>
      <c r="L389" s="293"/>
      <c r="M389" s="293"/>
      <c r="N389" s="294" t="s">
        <v>128</v>
      </c>
      <c r="O389" s="295">
        <v>1</v>
      </c>
      <c r="P389" s="411" t="s">
        <v>482</v>
      </c>
      <c r="Q389" s="298"/>
      <c r="R389" s="285"/>
    </row>
    <row r="390" spans="1:18" s="278" customFormat="1" ht="17.25" customHeight="1" x14ac:dyDescent="0.2">
      <c r="A390" s="186">
        <v>379</v>
      </c>
      <c r="B390" s="290" t="s">
        <v>264</v>
      </c>
      <c r="C390" s="291" t="s">
        <v>390</v>
      </c>
      <c r="D390" s="290" t="s">
        <v>391</v>
      </c>
      <c r="E390" s="290" t="s">
        <v>392</v>
      </c>
      <c r="F390" s="291"/>
      <c r="G390" s="290" t="s">
        <v>180</v>
      </c>
      <c r="H390" s="299" t="s">
        <v>409</v>
      </c>
      <c r="I390" s="292"/>
      <c r="J390" s="292"/>
      <c r="K390" s="293"/>
      <c r="L390" s="293"/>
      <c r="M390" s="293"/>
      <c r="N390" s="294" t="s">
        <v>128</v>
      </c>
      <c r="O390" s="295">
        <v>1</v>
      </c>
      <c r="P390" s="411" t="s">
        <v>482</v>
      </c>
      <c r="Q390" s="298"/>
      <c r="R390" s="285"/>
    </row>
    <row r="391" spans="1:18" s="278" customFormat="1" ht="17.25" customHeight="1" x14ac:dyDescent="0.2">
      <c r="A391" s="186">
        <v>380</v>
      </c>
      <c r="B391" s="290" t="s">
        <v>264</v>
      </c>
      <c r="C391" s="291" t="s">
        <v>390</v>
      </c>
      <c r="D391" s="290" t="s">
        <v>391</v>
      </c>
      <c r="E391" s="290" t="s">
        <v>392</v>
      </c>
      <c r="F391" s="291"/>
      <c r="G391" s="290" t="s">
        <v>180</v>
      </c>
      <c r="H391" s="299" t="s">
        <v>409</v>
      </c>
      <c r="I391" s="292"/>
      <c r="J391" s="292"/>
      <c r="K391" s="293"/>
      <c r="L391" s="293"/>
      <c r="M391" s="293"/>
      <c r="N391" s="294" t="s">
        <v>128</v>
      </c>
      <c r="O391" s="295">
        <v>1</v>
      </c>
      <c r="P391" s="411" t="s">
        <v>482</v>
      </c>
      <c r="Q391" s="298"/>
      <c r="R391" s="285"/>
    </row>
    <row r="392" spans="1:18" s="278" customFormat="1" ht="17.25" customHeight="1" x14ac:dyDescent="0.2">
      <c r="A392" s="186">
        <v>381</v>
      </c>
      <c r="B392" s="290" t="s">
        <v>264</v>
      </c>
      <c r="C392" s="291" t="s">
        <v>390</v>
      </c>
      <c r="D392" s="290" t="s">
        <v>391</v>
      </c>
      <c r="E392" s="290" t="s">
        <v>392</v>
      </c>
      <c r="F392" s="291"/>
      <c r="G392" s="290" t="s">
        <v>180</v>
      </c>
      <c r="H392" s="299" t="s">
        <v>409</v>
      </c>
      <c r="I392" s="292"/>
      <c r="J392" s="292"/>
      <c r="K392" s="293"/>
      <c r="L392" s="293"/>
      <c r="M392" s="293"/>
      <c r="N392" s="294" t="s">
        <v>128</v>
      </c>
      <c r="O392" s="295">
        <v>1</v>
      </c>
      <c r="P392" s="411" t="s">
        <v>482</v>
      </c>
      <c r="Q392" s="298"/>
      <c r="R392" s="285"/>
    </row>
    <row r="393" spans="1:18" s="278" customFormat="1" ht="17.25" customHeight="1" x14ac:dyDescent="0.2">
      <c r="A393" s="186">
        <v>382</v>
      </c>
      <c r="B393" s="290" t="s">
        <v>264</v>
      </c>
      <c r="C393" s="291" t="s">
        <v>390</v>
      </c>
      <c r="D393" s="290" t="s">
        <v>391</v>
      </c>
      <c r="E393" s="290" t="s">
        <v>392</v>
      </c>
      <c r="F393" s="291"/>
      <c r="G393" s="290" t="s">
        <v>180</v>
      </c>
      <c r="H393" s="299" t="s">
        <v>409</v>
      </c>
      <c r="I393" s="292"/>
      <c r="J393" s="292"/>
      <c r="K393" s="293"/>
      <c r="L393" s="293"/>
      <c r="M393" s="293"/>
      <c r="N393" s="294" t="s">
        <v>128</v>
      </c>
      <c r="O393" s="295">
        <v>1</v>
      </c>
      <c r="P393" s="411" t="s">
        <v>482</v>
      </c>
      <c r="Q393" s="298"/>
      <c r="R393" s="285"/>
    </row>
    <row r="394" spans="1:18" s="278" customFormat="1" ht="17.25" customHeight="1" x14ac:dyDescent="0.2">
      <c r="A394" s="186">
        <v>383</v>
      </c>
      <c r="B394" s="290" t="s">
        <v>264</v>
      </c>
      <c r="C394" s="291" t="s">
        <v>390</v>
      </c>
      <c r="D394" s="290" t="s">
        <v>391</v>
      </c>
      <c r="E394" s="290" t="s">
        <v>392</v>
      </c>
      <c r="F394" s="291"/>
      <c r="G394" s="290" t="s">
        <v>180</v>
      </c>
      <c r="H394" s="299" t="s">
        <v>409</v>
      </c>
      <c r="I394" s="292"/>
      <c r="J394" s="292"/>
      <c r="K394" s="293"/>
      <c r="L394" s="293"/>
      <c r="M394" s="293"/>
      <c r="N394" s="294" t="s">
        <v>128</v>
      </c>
      <c r="O394" s="295">
        <v>1</v>
      </c>
      <c r="P394" s="411" t="s">
        <v>482</v>
      </c>
      <c r="Q394" s="298"/>
      <c r="R394" s="285"/>
    </row>
    <row r="395" spans="1:18" s="278" customFormat="1" ht="17.25" customHeight="1" x14ac:dyDescent="0.2">
      <c r="A395" s="186">
        <v>384</v>
      </c>
      <c r="B395" s="290" t="s">
        <v>264</v>
      </c>
      <c r="C395" s="291" t="s">
        <v>390</v>
      </c>
      <c r="D395" s="290" t="s">
        <v>391</v>
      </c>
      <c r="E395" s="290" t="s">
        <v>392</v>
      </c>
      <c r="F395" s="291"/>
      <c r="G395" s="290" t="s">
        <v>180</v>
      </c>
      <c r="H395" s="299" t="s">
        <v>409</v>
      </c>
      <c r="I395" s="292"/>
      <c r="J395" s="292"/>
      <c r="K395" s="293"/>
      <c r="L395" s="293"/>
      <c r="M395" s="293"/>
      <c r="N395" s="294" t="s">
        <v>128</v>
      </c>
      <c r="O395" s="295">
        <v>1</v>
      </c>
      <c r="P395" s="411" t="s">
        <v>482</v>
      </c>
      <c r="Q395" s="298"/>
      <c r="R395" s="285"/>
    </row>
    <row r="396" spans="1:18" s="278" customFormat="1" ht="17.25" customHeight="1" x14ac:dyDescent="0.2">
      <c r="A396" s="186">
        <v>385</v>
      </c>
      <c r="B396" s="290" t="s">
        <v>264</v>
      </c>
      <c r="C396" s="291" t="s">
        <v>390</v>
      </c>
      <c r="D396" s="290" t="s">
        <v>391</v>
      </c>
      <c r="E396" s="290" t="s">
        <v>392</v>
      </c>
      <c r="F396" s="291"/>
      <c r="G396" s="290" t="s">
        <v>180</v>
      </c>
      <c r="H396" s="299" t="s">
        <v>409</v>
      </c>
      <c r="I396" s="292"/>
      <c r="J396" s="292"/>
      <c r="K396" s="293"/>
      <c r="L396" s="293"/>
      <c r="M396" s="293"/>
      <c r="N396" s="294" t="s">
        <v>128</v>
      </c>
      <c r="O396" s="295">
        <v>1</v>
      </c>
      <c r="P396" s="411" t="s">
        <v>482</v>
      </c>
      <c r="Q396" s="298"/>
      <c r="R396" s="285"/>
    </row>
    <row r="397" spans="1:18" s="278" customFormat="1" ht="17.25" customHeight="1" x14ac:dyDescent="0.2">
      <c r="A397" s="186">
        <v>386</v>
      </c>
      <c r="B397" s="290" t="s">
        <v>264</v>
      </c>
      <c r="C397" s="291" t="s">
        <v>390</v>
      </c>
      <c r="D397" s="290" t="s">
        <v>391</v>
      </c>
      <c r="E397" s="290" t="s">
        <v>392</v>
      </c>
      <c r="F397" s="291"/>
      <c r="G397" s="290" t="s">
        <v>180</v>
      </c>
      <c r="H397" s="299" t="s">
        <v>409</v>
      </c>
      <c r="I397" s="292"/>
      <c r="J397" s="292"/>
      <c r="K397" s="293"/>
      <c r="L397" s="293"/>
      <c r="M397" s="293"/>
      <c r="N397" s="294" t="s">
        <v>128</v>
      </c>
      <c r="O397" s="295">
        <v>1</v>
      </c>
      <c r="P397" s="411" t="s">
        <v>482</v>
      </c>
      <c r="Q397" s="298"/>
      <c r="R397" s="285"/>
    </row>
    <row r="398" spans="1:18" s="278" customFormat="1" ht="17.25" customHeight="1" x14ac:dyDescent="0.2">
      <c r="A398" s="186">
        <v>387</v>
      </c>
      <c r="B398" s="290" t="s">
        <v>264</v>
      </c>
      <c r="C398" s="291" t="s">
        <v>390</v>
      </c>
      <c r="D398" s="290" t="s">
        <v>391</v>
      </c>
      <c r="E398" s="290" t="s">
        <v>392</v>
      </c>
      <c r="F398" s="291"/>
      <c r="G398" s="290" t="s">
        <v>180</v>
      </c>
      <c r="H398" s="299" t="s">
        <v>409</v>
      </c>
      <c r="I398" s="292"/>
      <c r="J398" s="292"/>
      <c r="K398" s="293"/>
      <c r="L398" s="293"/>
      <c r="M398" s="293"/>
      <c r="N398" s="294" t="s">
        <v>128</v>
      </c>
      <c r="O398" s="295">
        <v>1</v>
      </c>
      <c r="P398" s="411" t="s">
        <v>482</v>
      </c>
      <c r="Q398" s="298"/>
      <c r="R398" s="285"/>
    </row>
    <row r="399" spans="1:18" s="278" customFormat="1" ht="17.25" customHeight="1" x14ac:dyDescent="0.2">
      <c r="A399" s="186">
        <v>388</v>
      </c>
      <c r="B399" s="290" t="s">
        <v>264</v>
      </c>
      <c r="C399" s="291" t="s">
        <v>390</v>
      </c>
      <c r="D399" s="290" t="s">
        <v>391</v>
      </c>
      <c r="E399" s="290" t="s">
        <v>392</v>
      </c>
      <c r="F399" s="291"/>
      <c r="G399" s="290" t="s">
        <v>180</v>
      </c>
      <c r="H399" s="299" t="s">
        <v>409</v>
      </c>
      <c r="I399" s="292"/>
      <c r="J399" s="292"/>
      <c r="K399" s="293"/>
      <c r="L399" s="293"/>
      <c r="M399" s="293"/>
      <c r="N399" s="294" t="s">
        <v>128</v>
      </c>
      <c r="O399" s="295">
        <v>1</v>
      </c>
      <c r="P399" s="411" t="s">
        <v>482</v>
      </c>
      <c r="Q399" s="298"/>
      <c r="R399" s="285"/>
    </row>
    <row r="400" spans="1:18" s="278" customFormat="1" ht="17.25" customHeight="1" x14ac:dyDescent="0.2">
      <c r="A400" s="186">
        <v>389</v>
      </c>
      <c r="B400" s="290" t="s">
        <v>264</v>
      </c>
      <c r="C400" s="291" t="s">
        <v>390</v>
      </c>
      <c r="D400" s="290" t="s">
        <v>391</v>
      </c>
      <c r="E400" s="290" t="s">
        <v>392</v>
      </c>
      <c r="F400" s="291"/>
      <c r="G400" s="290" t="s">
        <v>180</v>
      </c>
      <c r="H400" s="299" t="s">
        <v>409</v>
      </c>
      <c r="I400" s="292"/>
      <c r="J400" s="292"/>
      <c r="K400" s="293"/>
      <c r="L400" s="293"/>
      <c r="M400" s="293"/>
      <c r="N400" s="294" t="s">
        <v>128</v>
      </c>
      <c r="O400" s="295">
        <v>1</v>
      </c>
      <c r="P400" s="411" t="s">
        <v>482</v>
      </c>
      <c r="Q400" s="298"/>
      <c r="R400" s="285"/>
    </row>
    <row r="401" spans="1:18" s="278" customFormat="1" ht="17.25" customHeight="1" x14ac:dyDescent="0.2">
      <c r="A401" s="186">
        <v>390</v>
      </c>
      <c r="B401" s="290" t="s">
        <v>264</v>
      </c>
      <c r="C401" s="291" t="s">
        <v>390</v>
      </c>
      <c r="D401" s="290" t="s">
        <v>391</v>
      </c>
      <c r="E401" s="290" t="s">
        <v>392</v>
      </c>
      <c r="F401" s="291"/>
      <c r="G401" s="290" t="s">
        <v>180</v>
      </c>
      <c r="H401" s="299" t="s">
        <v>409</v>
      </c>
      <c r="I401" s="292"/>
      <c r="J401" s="292"/>
      <c r="K401" s="293"/>
      <c r="L401" s="293"/>
      <c r="M401" s="293"/>
      <c r="N401" s="294" t="s">
        <v>128</v>
      </c>
      <c r="O401" s="295">
        <v>1</v>
      </c>
      <c r="P401" s="411" t="s">
        <v>482</v>
      </c>
      <c r="Q401" s="298"/>
      <c r="R401" s="285"/>
    </row>
    <row r="402" spans="1:18" s="278" customFormat="1" ht="17.25" customHeight="1" x14ac:dyDescent="0.2">
      <c r="A402" s="186">
        <v>391</v>
      </c>
      <c r="B402" s="290" t="s">
        <v>264</v>
      </c>
      <c r="C402" s="291" t="s">
        <v>390</v>
      </c>
      <c r="D402" s="290" t="s">
        <v>391</v>
      </c>
      <c r="E402" s="290" t="s">
        <v>392</v>
      </c>
      <c r="F402" s="291"/>
      <c r="G402" s="290" t="s">
        <v>180</v>
      </c>
      <c r="H402" s="299" t="s">
        <v>409</v>
      </c>
      <c r="I402" s="292"/>
      <c r="J402" s="292"/>
      <c r="K402" s="293"/>
      <c r="L402" s="293"/>
      <c r="M402" s="293"/>
      <c r="N402" s="294" t="s">
        <v>128</v>
      </c>
      <c r="O402" s="295">
        <v>1</v>
      </c>
      <c r="P402" s="411" t="s">
        <v>482</v>
      </c>
      <c r="Q402" s="298"/>
      <c r="R402" s="285"/>
    </row>
    <row r="403" spans="1:18" s="278" customFormat="1" ht="17.25" customHeight="1" x14ac:dyDescent="0.2">
      <c r="A403" s="186">
        <v>392</v>
      </c>
      <c r="B403" s="290" t="s">
        <v>264</v>
      </c>
      <c r="C403" s="291" t="s">
        <v>390</v>
      </c>
      <c r="D403" s="290" t="s">
        <v>391</v>
      </c>
      <c r="E403" s="290" t="s">
        <v>392</v>
      </c>
      <c r="F403" s="291"/>
      <c r="G403" s="290" t="s">
        <v>180</v>
      </c>
      <c r="H403" s="299" t="s">
        <v>409</v>
      </c>
      <c r="I403" s="292"/>
      <c r="J403" s="292"/>
      <c r="K403" s="293"/>
      <c r="L403" s="293"/>
      <c r="M403" s="293"/>
      <c r="N403" s="294" t="s">
        <v>128</v>
      </c>
      <c r="O403" s="295">
        <v>1</v>
      </c>
      <c r="P403" s="411" t="s">
        <v>482</v>
      </c>
      <c r="Q403" s="298"/>
      <c r="R403" s="285"/>
    </row>
    <row r="404" spans="1:18" s="278" customFormat="1" ht="17.25" customHeight="1" x14ac:dyDescent="0.2">
      <c r="A404" s="186">
        <v>393</v>
      </c>
      <c r="B404" s="290" t="s">
        <v>264</v>
      </c>
      <c r="C404" s="291" t="s">
        <v>390</v>
      </c>
      <c r="D404" s="290" t="s">
        <v>391</v>
      </c>
      <c r="E404" s="290" t="s">
        <v>392</v>
      </c>
      <c r="F404" s="291"/>
      <c r="G404" s="290" t="s">
        <v>180</v>
      </c>
      <c r="H404" s="299" t="s">
        <v>409</v>
      </c>
      <c r="I404" s="292"/>
      <c r="J404" s="292"/>
      <c r="K404" s="293"/>
      <c r="L404" s="293"/>
      <c r="M404" s="293"/>
      <c r="N404" s="294" t="s">
        <v>128</v>
      </c>
      <c r="O404" s="295">
        <v>1</v>
      </c>
      <c r="P404" s="411" t="s">
        <v>482</v>
      </c>
      <c r="Q404" s="298"/>
      <c r="R404" s="285"/>
    </row>
    <row r="405" spans="1:18" s="278" customFormat="1" ht="17.25" customHeight="1" x14ac:dyDescent="0.2">
      <c r="A405" s="186">
        <v>394</v>
      </c>
      <c r="B405" s="290" t="s">
        <v>264</v>
      </c>
      <c r="C405" s="291" t="s">
        <v>390</v>
      </c>
      <c r="D405" s="290" t="s">
        <v>391</v>
      </c>
      <c r="E405" s="290" t="s">
        <v>392</v>
      </c>
      <c r="F405" s="291"/>
      <c r="G405" s="290" t="s">
        <v>180</v>
      </c>
      <c r="H405" s="299" t="s">
        <v>409</v>
      </c>
      <c r="I405" s="292"/>
      <c r="J405" s="292"/>
      <c r="K405" s="293"/>
      <c r="L405" s="293"/>
      <c r="M405" s="293"/>
      <c r="N405" s="294" t="s">
        <v>128</v>
      </c>
      <c r="O405" s="295">
        <v>1</v>
      </c>
      <c r="P405" s="411" t="s">
        <v>482</v>
      </c>
      <c r="Q405" s="298"/>
      <c r="R405" s="285"/>
    </row>
    <row r="406" spans="1:18" s="278" customFormat="1" ht="17.25" customHeight="1" x14ac:dyDescent="0.2">
      <c r="A406" s="186">
        <v>395</v>
      </c>
      <c r="B406" s="290" t="s">
        <v>264</v>
      </c>
      <c r="C406" s="291" t="s">
        <v>390</v>
      </c>
      <c r="D406" s="290" t="s">
        <v>391</v>
      </c>
      <c r="E406" s="290" t="s">
        <v>392</v>
      </c>
      <c r="F406" s="291"/>
      <c r="G406" s="290" t="s">
        <v>180</v>
      </c>
      <c r="H406" s="299" t="s">
        <v>409</v>
      </c>
      <c r="I406" s="292"/>
      <c r="J406" s="292"/>
      <c r="K406" s="293"/>
      <c r="L406" s="293"/>
      <c r="M406" s="293"/>
      <c r="N406" s="294" t="s">
        <v>128</v>
      </c>
      <c r="O406" s="295">
        <v>1</v>
      </c>
      <c r="P406" s="411" t="s">
        <v>482</v>
      </c>
      <c r="Q406" s="298"/>
      <c r="R406" s="285"/>
    </row>
    <row r="407" spans="1:18" s="278" customFormat="1" ht="17.25" customHeight="1" x14ac:dyDescent="0.2">
      <c r="A407" s="186">
        <v>396</v>
      </c>
      <c r="B407" s="290" t="s">
        <v>264</v>
      </c>
      <c r="C407" s="291" t="s">
        <v>390</v>
      </c>
      <c r="D407" s="290" t="s">
        <v>391</v>
      </c>
      <c r="E407" s="290" t="s">
        <v>392</v>
      </c>
      <c r="F407" s="291"/>
      <c r="G407" s="290" t="s">
        <v>180</v>
      </c>
      <c r="H407" s="299" t="s">
        <v>409</v>
      </c>
      <c r="I407" s="292"/>
      <c r="J407" s="292"/>
      <c r="K407" s="293"/>
      <c r="L407" s="293"/>
      <c r="M407" s="293"/>
      <c r="N407" s="294" t="s">
        <v>128</v>
      </c>
      <c r="O407" s="295">
        <v>1</v>
      </c>
      <c r="P407" s="411" t="s">
        <v>482</v>
      </c>
      <c r="Q407" s="298"/>
      <c r="R407" s="285"/>
    </row>
    <row r="408" spans="1:18" s="278" customFormat="1" ht="17.25" customHeight="1" x14ac:dyDescent="0.2">
      <c r="A408" s="186">
        <v>397</v>
      </c>
      <c r="B408" s="290" t="s">
        <v>264</v>
      </c>
      <c r="C408" s="291" t="s">
        <v>390</v>
      </c>
      <c r="D408" s="290" t="s">
        <v>391</v>
      </c>
      <c r="E408" s="290" t="s">
        <v>392</v>
      </c>
      <c r="F408" s="291"/>
      <c r="G408" s="290" t="s">
        <v>180</v>
      </c>
      <c r="H408" s="299" t="s">
        <v>409</v>
      </c>
      <c r="I408" s="292"/>
      <c r="J408" s="292"/>
      <c r="K408" s="293"/>
      <c r="L408" s="293"/>
      <c r="M408" s="293"/>
      <c r="N408" s="294" t="s">
        <v>128</v>
      </c>
      <c r="O408" s="295">
        <v>1</v>
      </c>
      <c r="P408" s="411" t="s">
        <v>482</v>
      </c>
      <c r="Q408" s="298"/>
      <c r="R408" s="285"/>
    </row>
    <row r="409" spans="1:18" s="278" customFormat="1" ht="17.25" customHeight="1" x14ac:dyDescent="0.2">
      <c r="A409" s="186">
        <v>398</v>
      </c>
      <c r="B409" s="290" t="s">
        <v>264</v>
      </c>
      <c r="C409" s="291" t="s">
        <v>390</v>
      </c>
      <c r="D409" s="290" t="s">
        <v>391</v>
      </c>
      <c r="E409" s="290" t="s">
        <v>392</v>
      </c>
      <c r="F409" s="291"/>
      <c r="G409" s="290" t="s">
        <v>180</v>
      </c>
      <c r="H409" s="299" t="s">
        <v>409</v>
      </c>
      <c r="I409" s="292"/>
      <c r="J409" s="292"/>
      <c r="K409" s="293"/>
      <c r="L409" s="293"/>
      <c r="M409" s="293"/>
      <c r="N409" s="294" t="s">
        <v>128</v>
      </c>
      <c r="O409" s="295">
        <v>1</v>
      </c>
      <c r="P409" s="411" t="s">
        <v>482</v>
      </c>
      <c r="Q409" s="298"/>
      <c r="R409" s="285"/>
    </row>
    <row r="410" spans="1:18" s="278" customFormat="1" ht="17.25" customHeight="1" x14ac:dyDescent="0.2">
      <c r="A410" s="186">
        <v>399</v>
      </c>
      <c r="B410" s="290" t="s">
        <v>264</v>
      </c>
      <c r="C410" s="291" t="s">
        <v>390</v>
      </c>
      <c r="D410" s="290" t="s">
        <v>391</v>
      </c>
      <c r="E410" s="290" t="s">
        <v>392</v>
      </c>
      <c r="F410" s="291"/>
      <c r="G410" s="290" t="s">
        <v>180</v>
      </c>
      <c r="H410" s="299" t="s">
        <v>409</v>
      </c>
      <c r="I410" s="292"/>
      <c r="J410" s="292"/>
      <c r="K410" s="293"/>
      <c r="L410" s="293"/>
      <c r="M410" s="293"/>
      <c r="N410" s="294" t="s">
        <v>128</v>
      </c>
      <c r="O410" s="295">
        <v>1</v>
      </c>
      <c r="P410" s="411" t="s">
        <v>482</v>
      </c>
      <c r="Q410" s="298"/>
      <c r="R410" s="285"/>
    </row>
    <row r="411" spans="1:18" s="278" customFormat="1" ht="17.25" customHeight="1" x14ac:dyDescent="0.2">
      <c r="A411" s="186">
        <v>400</v>
      </c>
      <c r="B411" s="290" t="s">
        <v>264</v>
      </c>
      <c r="C411" s="291" t="s">
        <v>390</v>
      </c>
      <c r="D411" s="290" t="s">
        <v>391</v>
      </c>
      <c r="E411" s="290" t="s">
        <v>392</v>
      </c>
      <c r="F411" s="291"/>
      <c r="G411" s="290" t="s">
        <v>180</v>
      </c>
      <c r="H411" s="299" t="s">
        <v>409</v>
      </c>
      <c r="I411" s="292"/>
      <c r="J411" s="292"/>
      <c r="K411" s="293"/>
      <c r="L411" s="293"/>
      <c r="M411" s="293"/>
      <c r="N411" s="294" t="s">
        <v>128</v>
      </c>
      <c r="O411" s="295">
        <v>1</v>
      </c>
      <c r="P411" s="411" t="s">
        <v>482</v>
      </c>
      <c r="Q411" s="298"/>
      <c r="R411" s="285"/>
    </row>
    <row r="412" spans="1:18" s="278" customFormat="1" ht="17.25" customHeight="1" x14ac:dyDescent="0.2">
      <c r="A412" s="186">
        <v>401</v>
      </c>
      <c r="B412" s="290" t="s">
        <v>264</v>
      </c>
      <c r="C412" s="291" t="s">
        <v>390</v>
      </c>
      <c r="D412" s="290" t="s">
        <v>391</v>
      </c>
      <c r="E412" s="290" t="s">
        <v>392</v>
      </c>
      <c r="F412" s="291"/>
      <c r="G412" s="290" t="s">
        <v>180</v>
      </c>
      <c r="H412" s="299" t="s">
        <v>409</v>
      </c>
      <c r="I412" s="292"/>
      <c r="J412" s="292"/>
      <c r="K412" s="293"/>
      <c r="L412" s="293"/>
      <c r="M412" s="293"/>
      <c r="N412" s="294" t="s">
        <v>128</v>
      </c>
      <c r="O412" s="295">
        <v>1</v>
      </c>
      <c r="P412" s="411" t="s">
        <v>482</v>
      </c>
      <c r="Q412" s="298"/>
      <c r="R412" s="285"/>
    </row>
    <row r="413" spans="1:18" s="278" customFormat="1" ht="17.25" customHeight="1" x14ac:dyDescent="0.2">
      <c r="A413" s="186">
        <v>402</v>
      </c>
      <c r="B413" s="290" t="s">
        <v>264</v>
      </c>
      <c r="C413" s="291" t="s">
        <v>390</v>
      </c>
      <c r="D413" s="290" t="s">
        <v>391</v>
      </c>
      <c r="E413" s="290" t="s">
        <v>392</v>
      </c>
      <c r="F413" s="291"/>
      <c r="G413" s="290" t="s">
        <v>180</v>
      </c>
      <c r="H413" s="299" t="s">
        <v>409</v>
      </c>
      <c r="I413" s="292"/>
      <c r="J413" s="292"/>
      <c r="K413" s="293"/>
      <c r="L413" s="293"/>
      <c r="M413" s="293"/>
      <c r="N413" s="294" t="s">
        <v>128</v>
      </c>
      <c r="O413" s="295">
        <v>1</v>
      </c>
      <c r="P413" s="411" t="s">
        <v>482</v>
      </c>
      <c r="Q413" s="298"/>
      <c r="R413" s="285"/>
    </row>
    <row r="414" spans="1:18" s="278" customFormat="1" ht="17.25" customHeight="1" x14ac:dyDescent="0.2">
      <c r="A414" s="186">
        <v>403</v>
      </c>
      <c r="B414" s="290" t="s">
        <v>264</v>
      </c>
      <c r="C414" s="291" t="s">
        <v>390</v>
      </c>
      <c r="D414" s="290" t="s">
        <v>391</v>
      </c>
      <c r="E414" s="290" t="s">
        <v>392</v>
      </c>
      <c r="F414" s="291"/>
      <c r="G414" s="290" t="s">
        <v>180</v>
      </c>
      <c r="H414" s="299" t="s">
        <v>409</v>
      </c>
      <c r="I414" s="292"/>
      <c r="J414" s="292"/>
      <c r="K414" s="293"/>
      <c r="L414" s="293"/>
      <c r="M414" s="293"/>
      <c r="N414" s="294" t="s">
        <v>128</v>
      </c>
      <c r="O414" s="295">
        <v>1</v>
      </c>
      <c r="P414" s="411" t="s">
        <v>482</v>
      </c>
      <c r="Q414" s="298"/>
      <c r="R414" s="285"/>
    </row>
    <row r="415" spans="1:18" s="278" customFormat="1" ht="17.25" customHeight="1" x14ac:dyDescent="0.2">
      <c r="A415" s="186">
        <v>404</v>
      </c>
      <c r="B415" s="290" t="s">
        <v>264</v>
      </c>
      <c r="C415" s="291" t="s">
        <v>390</v>
      </c>
      <c r="D415" s="290" t="s">
        <v>391</v>
      </c>
      <c r="E415" s="290" t="s">
        <v>392</v>
      </c>
      <c r="F415" s="291"/>
      <c r="G415" s="290" t="s">
        <v>180</v>
      </c>
      <c r="H415" s="299" t="s">
        <v>409</v>
      </c>
      <c r="I415" s="292"/>
      <c r="J415" s="292"/>
      <c r="K415" s="293"/>
      <c r="L415" s="293"/>
      <c r="M415" s="293"/>
      <c r="N415" s="294" t="s">
        <v>128</v>
      </c>
      <c r="O415" s="295">
        <v>1</v>
      </c>
      <c r="P415" s="411" t="s">
        <v>482</v>
      </c>
      <c r="Q415" s="298"/>
      <c r="R415" s="285"/>
    </row>
    <row r="416" spans="1:18" s="278" customFormat="1" ht="17.25" customHeight="1" x14ac:dyDescent="0.2">
      <c r="A416" s="186">
        <v>405</v>
      </c>
      <c r="B416" s="290" t="s">
        <v>264</v>
      </c>
      <c r="C416" s="291" t="s">
        <v>390</v>
      </c>
      <c r="D416" s="290" t="s">
        <v>391</v>
      </c>
      <c r="E416" s="290" t="s">
        <v>392</v>
      </c>
      <c r="F416" s="291"/>
      <c r="G416" s="290" t="s">
        <v>180</v>
      </c>
      <c r="H416" s="299" t="s">
        <v>409</v>
      </c>
      <c r="I416" s="292"/>
      <c r="J416" s="292"/>
      <c r="K416" s="293"/>
      <c r="L416" s="293"/>
      <c r="M416" s="293"/>
      <c r="N416" s="294" t="s">
        <v>128</v>
      </c>
      <c r="O416" s="295">
        <v>1</v>
      </c>
      <c r="P416" s="411" t="s">
        <v>482</v>
      </c>
      <c r="Q416" s="298"/>
      <c r="R416" s="285"/>
    </row>
    <row r="417" spans="1:18" s="278" customFormat="1" ht="17.25" customHeight="1" x14ac:dyDescent="0.2">
      <c r="A417" s="186">
        <v>406</v>
      </c>
      <c r="B417" s="290" t="s">
        <v>264</v>
      </c>
      <c r="C417" s="291" t="s">
        <v>390</v>
      </c>
      <c r="D417" s="290" t="s">
        <v>391</v>
      </c>
      <c r="E417" s="290" t="s">
        <v>392</v>
      </c>
      <c r="F417" s="291"/>
      <c r="G417" s="290" t="s">
        <v>180</v>
      </c>
      <c r="H417" s="299" t="s">
        <v>409</v>
      </c>
      <c r="I417" s="292"/>
      <c r="J417" s="292"/>
      <c r="K417" s="293"/>
      <c r="L417" s="293"/>
      <c r="M417" s="293"/>
      <c r="N417" s="294" t="s">
        <v>128</v>
      </c>
      <c r="O417" s="295">
        <v>1</v>
      </c>
      <c r="P417" s="411" t="s">
        <v>482</v>
      </c>
      <c r="Q417" s="298"/>
      <c r="R417" s="285"/>
    </row>
    <row r="418" spans="1:18" s="278" customFormat="1" ht="17.25" customHeight="1" x14ac:dyDescent="0.2">
      <c r="A418" s="186">
        <v>407</v>
      </c>
      <c r="B418" s="290" t="s">
        <v>264</v>
      </c>
      <c r="C418" s="291" t="s">
        <v>390</v>
      </c>
      <c r="D418" s="290" t="s">
        <v>391</v>
      </c>
      <c r="E418" s="290" t="s">
        <v>392</v>
      </c>
      <c r="F418" s="291"/>
      <c r="G418" s="290" t="s">
        <v>180</v>
      </c>
      <c r="H418" s="299" t="s">
        <v>409</v>
      </c>
      <c r="I418" s="292"/>
      <c r="J418" s="292"/>
      <c r="K418" s="293"/>
      <c r="L418" s="293"/>
      <c r="M418" s="293"/>
      <c r="N418" s="294" t="s">
        <v>128</v>
      </c>
      <c r="O418" s="295">
        <v>1</v>
      </c>
      <c r="P418" s="411" t="s">
        <v>482</v>
      </c>
      <c r="Q418" s="298"/>
      <c r="R418" s="285"/>
    </row>
    <row r="419" spans="1:18" s="278" customFormat="1" ht="17.25" customHeight="1" x14ac:dyDescent="0.2">
      <c r="A419" s="186">
        <v>408</v>
      </c>
      <c r="B419" s="290" t="s">
        <v>264</v>
      </c>
      <c r="C419" s="291" t="s">
        <v>390</v>
      </c>
      <c r="D419" s="290" t="s">
        <v>391</v>
      </c>
      <c r="E419" s="290" t="s">
        <v>392</v>
      </c>
      <c r="F419" s="291"/>
      <c r="G419" s="290" t="s">
        <v>180</v>
      </c>
      <c r="H419" s="299" t="s">
        <v>409</v>
      </c>
      <c r="I419" s="292"/>
      <c r="J419" s="292"/>
      <c r="K419" s="293"/>
      <c r="L419" s="293"/>
      <c r="M419" s="293"/>
      <c r="N419" s="294" t="s">
        <v>128</v>
      </c>
      <c r="O419" s="295">
        <v>1</v>
      </c>
      <c r="P419" s="411" t="s">
        <v>482</v>
      </c>
      <c r="Q419" s="298"/>
      <c r="R419" s="285"/>
    </row>
    <row r="420" spans="1:18" s="278" customFormat="1" ht="17.25" customHeight="1" x14ac:dyDescent="0.2">
      <c r="A420" s="186">
        <v>409</v>
      </c>
      <c r="B420" s="290" t="s">
        <v>264</v>
      </c>
      <c r="C420" s="291" t="s">
        <v>390</v>
      </c>
      <c r="D420" s="290" t="s">
        <v>391</v>
      </c>
      <c r="E420" s="290" t="s">
        <v>392</v>
      </c>
      <c r="F420" s="291"/>
      <c r="G420" s="290" t="s">
        <v>180</v>
      </c>
      <c r="H420" s="299" t="s">
        <v>409</v>
      </c>
      <c r="I420" s="292"/>
      <c r="J420" s="292"/>
      <c r="K420" s="293"/>
      <c r="L420" s="293"/>
      <c r="M420" s="293"/>
      <c r="N420" s="294" t="s">
        <v>128</v>
      </c>
      <c r="O420" s="295">
        <v>1</v>
      </c>
      <c r="P420" s="411" t="s">
        <v>482</v>
      </c>
      <c r="Q420" s="298"/>
      <c r="R420" s="285"/>
    </row>
    <row r="421" spans="1:18" s="278" customFormat="1" ht="17.25" customHeight="1" x14ac:dyDescent="0.2">
      <c r="A421" s="186">
        <v>410</v>
      </c>
      <c r="B421" s="290" t="s">
        <v>264</v>
      </c>
      <c r="C421" s="291" t="s">
        <v>390</v>
      </c>
      <c r="D421" s="290" t="s">
        <v>391</v>
      </c>
      <c r="E421" s="290" t="s">
        <v>392</v>
      </c>
      <c r="F421" s="291"/>
      <c r="G421" s="290" t="s">
        <v>180</v>
      </c>
      <c r="H421" s="299" t="s">
        <v>409</v>
      </c>
      <c r="I421" s="292"/>
      <c r="J421" s="292"/>
      <c r="K421" s="293"/>
      <c r="L421" s="293"/>
      <c r="M421" s="293"/>
      <c r="N421" s="294" t="s">
        <v>128</v>
      </c>
      <c r="O421" s="295">
        <v>1</v>
      </c>
      <c r="P421" s="411" t="s">
        <v>482</v>
      </c>
      <c r="Q421" s="298"/>
      <c r="R421" s="285"/>
    </row>
    <row r="422" spans="1:18" s="278" customFormat="1" ht="17.25" customHeight="1" x14ac:dyDescent="0.2">
      <c r="A422" s="186">
        <v>411</v>
      </c>
      <c r="B422" s="290" t="s">
        <v>264</v>
      </c>
      <c r="C422" s="291" t="s">
        <v>390</v>
      </c>
      <c r="D422" s="290" t="s">
        <v>391</v>
      </c>
      <c r="E422" s="290" t="s">
        <v>392</v>
      </c>
      <c r="F422" s="291"/>
      <c r="G422" s="290" t="s">
        <v>180</v>
      </c>
      <c r="H422" s="299" t="s">
        <v>409</v>
      </c>
      <c r="I422" s="292"/>
      <c r="J422" s="292"/>
      <c r="K422" s="293"/>
      <c r="L422" s="293"/>
      <c r="M422" s="293"/>
      <c r="N422" s="294" t="s">
        <v>128</v>
      </c>
      <c r="O422" s="295">
        <v>1</v>
      </c>
      <c r="P422" s="411" t="s">
        <v>482</v>
      </c>
      <c r="Q422" s="298"/>
      <c r="R422" s="285"/>
    </row>
    <row r="423" spans="1:18" s="278" customFormat="1" ht="17.25" customHeight="1" x14ac:dyDescent="0.2">
      <c r="A423" s="186">
        <v>412</v>
      </c>
      <c r="B423" s="290" t="s">
        <v>264</v>
      </c>
      <c r="C423" s="291" t="s">
        <v>390</v>
      </c>
      <c r="D423" s="290" t="s">
        <v>391</v>
      </c>
      <c r="E423" s="290" t="s">
        <v>392</v>
      </c>
      <c r="F423" s="291"/>
      <c r="G423" s="290" t="s">
        <v>180</v>
      </c>
      <c r="H423" s="299" t="s">
        <v>409</v>
      </c>
      <c r="I423" s="292"/>
      <c r="J423" s="292"/>
      <c r="K423" s="293"/>
      <c r="L423" s="293"/>
      <c r="M423" s="293"/>
      <c r="N423" s="294" t="s">
        <v>128</v>
      </c>
      <c r="O423" s="295">
        <v>1</v>
      </c>
      <c r="P423" s="411" t="s">
        <v>482</v>
      </c>
      <c r="Q423" s="298"/>
      <c r="R423" s="285"/>
    </row>
    <row r="424" spans="1:18" s="278" customFormat="1" ht="17.25" customHeight="1" x14ac:dyDescent="0.2">
      <c r="A424" s="186">
        <v>413</v>
      </c>
      <c r="B424" s="290" t="s">
        <v>264</v>
      </c>
      <c r="C424" s="291" t="s">
        <v>390</v>
      </c>
      <c r="D424" s="290" t="s">
        <v>391</v>
      </c>
      <c r="E424" s="290" t="s">
        <v>392</v>
      </c>
      <c r="F424" s="291"/>
      <c r="G424" s="290" t="s">
        <v>180</v>
      </c>
      <c r="H424" s="299" t="s">
        <v>409</v>
      </c>
      <c r="I424" s="292"/>
      <c r="J424" s="292"/>
      <c r="K424" s="293"/>
      <c r="L424" s="293"/>
      <c r="M424" s="293"/>
      <c r="N424" s="294" t="s">
        <v>128</v>
      </c>
      <c r="O424" s="295">
        <v>1</v>
      </c>
      <c r="P424" s="411" t="s">
        <v>482</v>
      </c>
      <c r="Q424" s="298"/>
      <c r="R424" s="285"/>
    </row>
    <row r="425" spans="1:18" s="278" customFormat="1" ht="17.25" customHeight="1" x14ac:dyDescent="0.2">
      <c r="A425" s="186">
        <v>414</v>
      </c>
      <c r="B425" s="290" t="s">
        <v>264</v>
      </c>
      <c r="C425" s="291" t="s">
        <v>390</v>
      </c>
      <c r="D425" s="290" t="s">
        <v>391</v>
      </c>
      <c r="E425" s="290" t="s">
        <v>392</v>
      </c>
      <c r="F425" s="291"/>
      <c r="G425" s="290" t="s">
        <v>180</v>
      </c>
      <c r="H425" s="299" t="s">
        <v>409</v>
      </c>
      <c r="I425" s="292"/>
      <c r="J425" s="292"/>
      <c r="K425" s="293"/>
      <c r="L425" s="293"/>
      <c r="M425" s="293"/>
      <c r="N425" s="294" t="s">
        <v>128</v>
      </c>
      <c r="O425" s="295">
        <v>1</v>
      </c>
      <c r="P425" s="411" t="s">
        <v>482</v>
      </c>
      <c r="Q425" s="298"/>
      <c r="R425" s="285"/>
    </row>
    <row r="426" spans="1:18" s="278" customFormat="1" ht="17.25" customHeight="1" x14ac:dyDescent="0.2">
      <c r="A426" s="186">
        <v>415</v>
      </c>
      <c r="B426" s="290" t="s">
        <v>264</v>
      </c>
      <c r="C426" s="291" t="s">
        <v>390</v>
      </c>
      <c r="D426" s="290" t="s">
        <v>391</v>
      </c>
      <c r="E426" s="290" t="s">
        <v>392</v>
      </c>
      <c r="F426" s="291"/>
      <c r="G426" s="290" t="s">
        <v>180</v>
      </c>
      <c r="H426" s="299" t="s">
        <v>409</v>
      </c>
      <c r="I426" s="292"/>
      <c r="J426" s="292"/>
      <c r="K426" s="293"/>
      <c r="L426" s="293"/>
      <c r="M426" s="293"/>
      <c r="N426" s="294" t="s">
        <v>128</v>
      </c>
      <c r="O426" s="295">
        <v>1</v>
      </c>
      <c r="P426" s="411" t="s">
        <v>482</v>
      </c>
      <c r="Q426" s="298"/>
      <c r="R426" s="285"/>
    </row>
    <row r="427" spans="1:18" s="278" customFormat="1" ht="17.25" customHeight="1" x14ac:dyDescent="0.2">
      <c r="A427" s="186">
        <v>416</v>
      </c>
      <c r="B427" s="290" t="s">
        <v>167</v>
      </c>
      <c r="C427" s="291" t="s">
        <v>147</v>
      </c>
      <c r="D427" s="290" t="s">
        <v>99</v>
      </c>
      <c r="E427" s="290" t="s">
        <v>393</v>
      </c>
      <c r="F427" s="291"/>
      <c r="G427" s="290" t="s">
        <v>180</v>
      </c>
      <c r="H427" s="299" t="s">
        <v>409</v>
      </c>
      <c r="I427" s="292"/>
      <c r="J427" s="292"/>
      <c r="K427" s="293"/>
      <c r="L427" s="293"/>
      <c r="M427" s="293"/>
      <c r="N427" s="294" t="s">
        <v>128</v>
      </c>
      <c r="O427" s="295">
        <v>1</v>
      </c>
      <c r="P427" s="411" t="s">
        <v>482</v>
      </c>
      <c r="Q427" s="298"/>
      <c r="R427" s="285"/>
    </row>
    <row r="428" spans="1:18" s="278" customFormat="1" ht="17.25" customHeight="1" x14ac:dyDescent="0.2">
      <c r="A428" s="186">
        <v>417</v>
      </c>
      <c r="B428" s="290" t="s">
        <v>167</v>
      </c>
      <c r="C428" s="291" t="s">
        <v>147</v>
      </c>
      <c r="D428" s="290" t="s">
        <v>99</v>
      </c>
      <c r="E428" s="290" t="s">
        <v>393</v>
      </c>
      <c r="F428" s="291"/>
      <c r="G428" s="290" t="s">
        <v>180</v>
      </c>
      <c r="H428" s="299" t="s">
        <v>409</v>
      </c>
      <c r="I428" s="292"/>
      <c r="J428" s="292"/>
      <c r="K428" s="293"/>
      <c r="L428" s="293"/>
      <c r="M428" s="293"/>
      <c r="N428" s="294" t="s">
        <v>128</v>
      </c>
      <c r="O428" s="295">
        <v>1</v>
      </c>
      <c r="P428" s="411" t="s">
        <v>482</v>
      </c>
      <c r="Q428" s="298"/>
      <c r="R428" s="285"/>
    </row>
    <row r="429" spans="1:18" s="278" customFormat="1" ht="17.25" customHeight="1" x14ac:dyDescent="0.2">
      <c r="A429" s="186">
        <v>418</v>
      </c>
      <c r="B429" s="300" t="s">
        <v>157</v>
      </c>
      <c r="C429" s="291" t="s">
        <v>394</v>
      </c>
      <c r="D429" s="290" t="s">
        <v>99</v>
      </c>
      <c r="E429" s="290" t="s">
        <v>395</v>
      </c>
      <c r="F429" s="291"/>
      <c r="G429" s="290" t="s">
        <v>396</v>
      </c>
      <c r="H429" s="299" t="s">
        <v>409</v>
      </c>
      <c r="I429" s="292"/>
      <c r="J429" s="292"/>
      <c r="K429" s="293"/>
      <c r="L429" s="293"/>
      <c r="M429" s="293"/>
      <c r="N429" s="294" t="s">
        <v>128</v>
      </c>
      <c r="O429" s="295">
        <v>1</v>
      </c>
      <c r="P429" s="411" t="s">
        <v>482</v>
      </c>
      <c r="Q429" s="298"/>
      <c r="R429" s="285"/>
    </row>
    <row r="430" spans="1:18" s="278" customFormat="1" ht="17.25" customHeight="1" x14ac:dyDescent="0.2">
      <c r="A430" s="186">
        <v>419</v>
      </c>
      <c r="B430" s="300" t="s">
        <v>157</v>
      </c>
      <c r="C430" s="291" t="s">
        <v>394</v>
      </c>
      <c r="D430" s="290" t="s">
        <v>99</v>
      </c>
      <c r="E430" s="290" t="s">
        <v>395</v>
      </c>
      <c r="F430" s="291"/>
      <c r="G430" s="290" t="s">
        <v>396</v>
      </c>
      <c r="H430" s="299" t="s">
        <v>409</v>
      </c>
      <c r="I430" s="292"/>
      <c r="J430" s="292"/>
      <c r="K430" s="293"/>
      <c r="L430" s="293"/>
      <c r="M430" s="293"/>
      <c r="N430" s="294" t="s">
        <v>128</v>
      </c>
      <c r="O430" s="295">
        <v>1</v>
      </c>
      <c r="P430" s="411" t="s">
        <v>482</v>
      </c>
      <c r="Q430" s="298"/>
      <c r="R430" s="285"/>
    </row>
    <row r="431" spans="1:18" s="278" customFormat="1" ht="17.25" customHeight="1" x14ac:dyDescent="0.2">
      <c r="A431" s="186">
        <v>420</v>
      </c>
      <c r="B431" s="290" t="s">
        <v>165</v>
      </c>
      <c r="C431" s="291" t="s">
        <v>397</v>
      </c>
      <c r="D431" s="290" t="s">
        <v>170</v>
      </c>
      <c r="E431" s="290" t="s">
        <v>398</v>
      </c>
      <c r="F431" s="291"/>
      <c r="G431" s="290" t="s">
        <v>187</v>
      </c>
      <c r="H431" s="299" t="s">
        <v>409</v>
      </c>
      <c r="I431" s="292"/>
      <c r="J431" s="292"/>
      <c r="K431" s="293"/>
      <c r="L431" s="293"/>
      <c r="M431" s="293"/>
      <c r="N431" s="294" t="s">
        <v>128</v>
      </c>
      <c r="O431" s="295">
        <v>1</v>
      </c>
      <c r="P431" s="411" t="s">
        <v>482</v>
      </c>
      <c r="Q431" s="298"/>
      <c r="R431" s="285"/>
    </row>
    <row r="432" spans="1:18" s="278" customFormat="1" ht="17.25" customHeight="1" x14ac:dyDescent="0.2">
      <c r="A432" s="186">
        <v>421</v>
      </c>
      <c r="B432" s="290" t="s">
        <v>165</v>
      </c>
      <c r="C432" s="291" t="s">
        <v>397</v>
      </c>
      <c r="D432" s="290" t="s">
        <v>170</v>
      </c>
      <c r="E432" s="290" t="s">
        <v>398</v>
      </c>
      <c r="F432" s="291"/>
      <c r="G432" s="290" t="s">
        <v>187</v>
      </c>
      <c r="H432" s="299" t="s">
        <v>409</v>
      </c>
      <c r="I432" s="292"/>
      <c r="J432" s="292"/>
      <c r="K432" s="293"/>
      <c r="L432" s="293"/>
      <c r="M432" s="293"/>
      <c r="N432" s="294" t="s">
        <v>128</v>
      </c>
      <c r="O432" s="295">
        <v>1</v>
      </c>
      <c r="P432" s="411" t="s">
        <v>482</v>
      </c>
      <c r="Q432" s="298"/>
      <c r="R432" s="285"/>
    </row>
    <row r="433" spans="1:18" s="278" customFormat="1" ht="17.25" customHeight="1" x14ac:dyDescent="0.2">
      <c r="A433" s="186">
        <v>422</v>
      </c>
      <c r="B433" s="290" t="s">
        <v>165</v>
      </c>
      <c r="C433" s="291" t="s">
        <v>397</v>
      </c>
      <c r="D433" s="290" t="s">
        <v>170</v>
      </c>
      <c r="E433" s="290" t="s">
        <v>398</v>
      </c>
      <c r="F433" s="291"/>
      <c r="G433" s="290" t="s">
        <v>187</v>
      </c>
      <c r="H433" s="299" t="s">
        <v>409</v>
      </c>
      <c r="I433" s="292"/>
      <c r="J433" s="292"/>
      <c r="K433" s="293"/>
      <c r="L433" s="293"/>
      <c r="M433" s="293"/>
      <c r="N433" s="294" t="s">
        <v>128</v>
      </c>
      <c r="O433" s="295">
        <v>1</v>
      </c>
      <c r="P433" s="411" t="s">
        <v>482</v>
      </c>
      <c r="Q433" s="298"/>
      <c r="R433" s="285"/>
    </row>
    <row r="434" spans="1:18" s="278" customFormat="1" ht="17.25" customHeight="1" x14ac:dyDescent="0.2">
      <c r="A434" s="186">
        <v>423</v>
      </c>
      <c r="B434" s="290" t="s">
        <v>165</v>
      </c>
      <c r="C434" s="291" t="s">
        <v>397</v>
      </c>
      <c r="D434" s="290" t="s">
        <v>170</v>
      </c>
      <c r="E434" s="290" t="s">
        <v>398</v>
      </c>
      <c r="F434" s="291"/>
      <c r="G434" s="290" t="s">
        <v>187</v>
      </c>
      <c r="H434" s="299" t="s">
        <v>409</v>
      </c>
      <c r="I434" s="292"/>
      <c r="J434" s="292"/>
      <c r="K434" s="293"/>
      <c r="L434" s="293"/>
      <c r="M434" s="293"/>
      <c r="N434" s="294" t="s">
        <v>128</v>
      </c>
      <c r="O434" s="295">
        <v>1</v>
      </c>
      <c r="P434" s="411" t="s">
        <v>482</v>
      </c>
      <c r="Q434" s="298"/>
      <c r="R434" s="285"/>
    </row>
    <row r="435" spans="1:18" s="278" customFormat="1" ht="17.25" customHeight="1" x14ac:dyDescent="0.2">
      <c r="A435" s="186">
        <v>424</v>
      </c>
      <c r="B435" s="290" t="s">
        <v>165</v>
      </c>
      <c r="C435" s="291" t="s">
        <v>397</v>
      </c>
      <c r="D435" s="290" t="s">
        <v>170</v>
      </c>
      <c r="E435" s="290" t="s">
        <v>398</v>
      </c>
      <c r="F435" s="291"/>
      <c r="G435" s="290" t="s">
        <v>187</v>
      </c>
      <c r="H435" s="299" t="s">
        <v>409</v>
      </c>
      <c r="I435" s="292"/>
      <c r="J435" s="292"/>
      <c r="K435" s="293"/>
      <c r="L435" s="293"/>
      <c r="M435" s="293"/>
      <c r="N435" s="294" t="s">
        <v>128</v>
      </c>
      <c r="O435" s="295">
        <v>1</v>
      </c>
      <c r="P435" s="411" t="s">
        <v>482</v>
      </c>
      <c r="Q435" s="298"/>
      <c r="R435" s="285"/>
    </row>
    <row r="436" spans="1:18" s="278" customFormat="1" ht="17.25" customHeight="1" x14ac:dyDescent="0.2">
      <c r="A436" s="186">
        <v>425</v>
      </c>
      <c r="B436" s="290" t="s">
        <v>165</v>
      </c>
      <c r="C436" s="291" t="s">
        <v>397</v>
      </c>
      <c r="D436" s="290" t="s">
        <v>170</v>
      </c>
      <c r="E436" s="290" t="s">
        <v>398</v>
      </c>
      <c r="F436" s="291"/>
      <c r="G436" s="290" t="s">
        <v>187</v>
      </c>
      <c r="H436" s="299" t="s">
        <v>409</v>
      </c>
      <c r="I436" s="292"/>
      <c r="J436" s="292"/>
      <c r="K436" s="293"/>
      <c r="L436" s="293"/>
      <c r="M436" s="293"/>
      <c r="N436" s="294" t="s">
        <v>128</v>
      </c>
      <c r="O436" s="295">
        <v>1</v>
      </c>
      <c r="P436" s="411" t="s">
        <v>482</v>
      </c>
      <c r="Q436" s="298"/>
      <c r="R436" s="285"/>
    </row>
    <row r="437" spans="1:18" s="278" customFormat="1" ht="17.25" customHeight="1" x14ac:dyDescent="0.2">
      <c r="A437" s="186">
        <v>426</v>
      </c>
      <c r="B437" s="290" t="s">
        <v>165</v>
      </c>
      <c r="C437" s="291" t="s">
        <v>397</v>
      </c>
      <c r="D437" s="290" t="s">
        <v>170</v>
      </c>
      <c r="E437" s="290" t="s">
        <v>398</v>
      </c>
      <c r="F437" s="291"/>
      <c r="G437" s="290" t="s">
        <v>187</v>
      </c>
      <c r="H437" s="299" t="s">
        <v>409</v>
      </c>
      <c r="I437" s="292"/>
      <c r="J437" s="292"/>
      <c r="K437" s="293"/>
      <c r="L437" s="293"/>
      <c r="M437" s="293"/>
      <c r="N437" s="294" t="s">
        <v>128</v>
      </c>
      <c r="O437" s="295">
        <v>1</v>
      </c>
      <c r="P437" s="411" t="s">
        <v>482</v>
      </c>
      <c r="Q437" s="298"/>
      <c r="R437" s="285"/>
    </row>
    <row r="438" spans="1:18" s="278" customFormat="1" ht="17.25" customHeight="1" x14ac:dyDescent="0.2">
      <c r="A438" s="186">
        <v>427</v>
      </c>
      <c r="B438" s="290" t="s">
        <v>165</v>
      </c>
      <c r="C438" s="291" t="s">
        <v>397</v>
      </c>
      <c r="D438" s="290" t="s">
        <v>170</v>
      </c>
      <c r="E438" s="290" t="s">
        <v>398</v>
      </c>
      <c r="F438" s="291"/>
      <c r="G438" s="290" t="s">
        <v>187</v>
      </c>
      <c r="H438" s="299" t="s">
        <v>409</v>
      </c>
      <c r="I438" s="292"/>
      <c r="J438" s="292"/>
      <c r="K438" s="293"/>
      <c r="L438" s="293"/>
      <c r="M438" s="293"/>
      <c r="N438" s="294" t="s">
        <v>128</v>
      </c>
      <c r="O438" s="295">
        <v>1</v>
      </c>
      <c r="P438" s="411" t="s">
        <v>482</v>
      </c>
      <c r="Q438" s="298"/>
      <c r="R438" s="285"/>
    </row>
    <row r="439" spans="1:18" s="278" customFormat="1" ht="17.25" customHeight="1" x14ac:dyDescent="0.2">
      <c r="A439" s="186">
        <v>428</v>
      </c>
      <c r="B439" s="290" t="s">
        <v>165</v>
      </c>
      <c r="C439" s="291" t="s">
        <v>397</v>
      </c>
      <c r="D439" s="290" t="s">
        <v>170</v>
      </c>
      <c r="E439" s="290" t="s">
        <v>398</v>
      </c>
      <c r="F439" s="291"/>
      <c r="G439" s="290" t="s">
        <v>187</v>
      </c>
      <c r="H439" s="299" t="s">
        <v>409</v>
      </c>
      <c r="I439" s="292"/>
      <c r="J439" s="292"/>
      <c r="K439" s="293"/>
      <c r="L439" s="293"/>
      <c r="M439" s="293"/>
      <c r="N439" s="294" t="s">
        <v>128</v>
      </c>
      <c r="O439" s="295">
        <v>1</v>
      </c>
      <c r="P439" s="411" t="s">
        <v>482</v>
      </c>
      <c r="Q439" s="298"/>
      <c r="R439" s="285"/>
    </row>
    <row r="440" spans="1:18" s="278" customFormat="1" ht="17.25" customHeight="1" x14ac:dyDescent="0.2">
      <c r="A440" s="186">
        <v>429</v>
      </c>
      <c r="B440" s="290" t="s">
        <v>165</v>
      </c>
      <c r="C440" s="291" t="s">
        <v>397</v>
      </c>
      <c r="D440" s="290" t="s">
        <v>170</v>
      </c>
      <c r="E440" s="290" t="s">
        <v>398</v>
      </c>
      <c r="F440" s="291"/>
      <c r="G440" s="290" t="s">
        <v>187</v>
      </c>
      <c r="H440" s="299" t="s">
        <v>409</v>
      </c>
      <c r="I440" s="292"/>
      <c r="J440" s="292"/>
      <c r="K440" s="293"/>
      <c r="L440" s="293"/>
      <c r="M440" s="293"/>
      <c r="N440" s="294" t="s">
        <v>128</v>
      </c>
      <c r="O440" s="295">
        <v>1</v>
      </c>
      <c r="P440" s="411" t="s">
        <v>482</v>
      </c>
      <c r="Q440" s="298"/>
      <c r="R440" s="285"/>
    </row>
    <row r="441" spans="1:18" s="278" customFormat="1" ht="17.25" customHeight="1" x14ac:dyDescent="0.2">
      <c r="A441" s="186">
        <v>430</v>
      </c>
      <c r="B441" s="290" t="s">
        <v>165</v>
      </c>
      <c r="C441" s="291" t="s">
        <v>397</v>
      </c>
      <c r="D441" s="290" t="s">
        <v>170</v>
      </c>
      <c r="E441" s="290" t="s">
        <v>398</v>
      </c>
      <c r="F441" s="291"/>
      <c r="G441" s="290" t="s">
        <v>187</v>
      </c>
      <c r="H441" s="299" t="s">
        <v>409</v>
      </c>
      <c r="I441" s="292"/>
      <c r="J441" s="292"/>
      <c r="K441" s="293"/>
      <c r="L441" s="293"/>
      <c r="M441" s="293"/>
      <c r="N441" s="294" t="s">
        <v>128</v>
      </c>
      <c r="O441" s="295">
        <v>1</v>
      </c>
      <c r="P441" s="411" t="s">
        <v>482</v>
      </c>
      <c r="Q441" s="298"/>
      <c r="R441" s="285"/>
    </row>
    <row r="442" spans="1:18" s="278" customFormat="1" ht="17.25" customHeight="1" x14ac:dyDescent="0.2">
      <c r="A442" s="186">
        <v>431</v>
      </c>
      <c r="B442" s="290" t="s">
        <v>165</v>
      </c>
      <c r="C442" s="291" t="s">
        <v>397</v>
      </c>
      <c r="D442" s="290" t="s">
        <v>170</v>
      </c>
      <c r="E442" s="290" t="s">
        <v>398</v>
      </c>
      <c r="F442" s="291"/>
      <c r="G442" s="290" t="s">
        <v>187</v>
      </c>
      <c r="H442" s="299" t="s">
        <v>409</v>
      </c>
      <c r="I442" s="292"/>
      <c r="J442" s="292"/>
      <c r="K442" s="293"/>
      <c r="L442" s="293"/>
      <c r="M442" s="293"/>
      <c r="N442" s="294" t="s">
        <v>128</v>
      </c>
      <c r="O442" s="295">
        <v>1</v>
      </c>
      <c r="P442" s="411" t="s">
        <v>482</v>
      </c>
      <c r="Q442" s="298"/>
      <c r="R442" s="285"/>
    </row>
    <row r="443" spans="1:18" s="278" customFormat="1" ht="17.25" customHeight="1" x14ac:dyDescent="0.2">
      <c r="A443" s="186">
        <v>432</v>
      </c>
      <c r="B443" s="290" t="s">
        <v>165</v>
      </c>
      <c r="C443" s="291" t="s">
        <v>397</v>
      </c>
      <c r="D443" s="290" t="s">
        <v>170</v>
      </c>
      <c r="E443" s="290" t="s">
        <v>398</v>
      </c>
      <c r="F443" s="291"/>
      <c r="G443" s="290" t="s">
        <v>187</v>
      </c>
      <c r="H443" s="299" t="s">
        <v>409</v>
      </c>
      <c r="I443" s="292"/>
      <c r="J443" s="292"/>
      <c r="K443" s="293"/>
      <c r="L443" s="293"/>
      <c r="M443" s="293"/>
      <c r="N443" s="294" t="s">
        <v>128</v>
      </c>
      <c r="O443" s="295">
        <v>1</v>
      </c>
      <c r="P443" s="411" t="s">
        <v>482</v>
      </c>
      <c r="Q443" s="298"/>
      <c r="R443" s="285"/>
    </row>
    <row r="444" spans="1:18" s="278" customFormat="1" ht="17.25" customHeight="1" x14ac:dyDescent="0.2">
      <c r="A444" s="186">
        <v>433</v>
      </c>
      <c r="B444" s="290" t="s">
        <v>165</v>
      </c>
      <c r="C444" s="291" t="s">
        <v>397</v>
      </c>
      <c r="D444" s="290" t="s">
        <v>170</v>
      </c>
      <c r="E444" s="290" t="s">
        <v>398</v>
      </c>
      <c r="F444" s="291"/>
      <c r="G444" s="290" t="s">
        <v>187</v>
      </c>
      <c r="H444" s="299" t="s">
        <v>409</v>
      </c>
      <c r="I444" s="292"/>
      <c r="J444" s="292"/>
      <c r="K444" s="293"/>
      <c r="L444" s="293"/>
      <c r="M444" s="293"/>
      <c r="N444" s="294" t="s">
        <v>128</v>
      </c>
      <c r="O444" s="295">
        <v>1</v>
      </c>
      <c r="P444" s="411" t="s">
        <v>482</v>
      </c>
      <c r="Q444" s="298"/>
      <c r="R444" s="285"/>
    </row>
    <row r="445" spans="1:18" s="278" customFormat="1" ht="17.25" customHeight="1" x14ac:dyDescent="0.2">
      <c r="A445" s="186">
        <v>434</v>
      </c>
      <c r="B445" s="290" t="s">
        <v>165</v>
      </c>
      <c r="C445" s="291" t="s">
        <v>397</v>
      </c>
      <c r="D445" s="290" t="s">
        <v>170</v>
      </c>
      <c r="E445" s="290" t="s">
        <v>398</v>
      </c>
      <c r="F445" s="291"/>
      <c r="G445" s="290" t="s">
        <v>187</v>
      </c>
      <c r="H445" s="299" t="s">
        <v>409</v>
      </c>
      <c r="I445" s="292"/>
      <c r="J445" s="292"/>
      <c r="K445" s="293"/>
      <c r="L445" s="293"/>
      <c r="M445" s="293"/>
      <c r="N445" s="294" t="s">
        <v>128</v>
      </c>
      <c r="O445" s="295">
        <v>1</v>
      </c>
      <c r="P445" s="411" t="s">
        <v>482</v>
      </c>
      <c r="Q445" s="298"/>
      <c r="R445" s="285"/>
    </row>
    <row r="446" spans="1:18" s="278" customFormat="1" ht="17.25" customHeight="1" x14ac:dyDescent="0.2">
      <c r="A446" s="186">
        <v>435</v>
      </c>
      <c r="B446" s="290" t="s">
        <v>165</v>
      </c>
      <c r="C446" s="291" t="s">
        <v>397</v>
      </c>
      <c r="D446" s="290" t="s">
        <v>170</v>
      </c>
      <c r="E446" s="290" t="s">
        <v>398</v>
      </c>
      <c r="F446" s="291"/>
      <c r="G446" s="290" t="s">
        <v>187</v>
      </c>
      <c r="H446" s="299" t="s">
        <v>409</v>
      </c>
      <c r="I446" s="292"/>
      <c r="J446" s="292"/>
      <c r="K446" s="293"/>
      <c r="L446" s="293"/>
      <c r="M446" s="293"/>
      <c r="N446" s="294" t="s">
        <v>128</v>
      </c>
      <c r="O446" s="295">
        <v>1</v>
      </c>
      <c r="P446" s="411" t="s">
        <v>482</v>
      </c>
      <c r="Q446" s="298"/>
      <c r="R446" s="285"/>
    </row>
    <row r="447" spans="1:18" s="278" customFormat="1" ht="17.25" customHeight="1" x14ac:dyDescent="0.2">
      <c r="A447" s="186">
        <v>436</v>
      </c>
      <c r="B447" s="290" t="s">
        <v>165</v>
      </c>
      <c r="C447" s="291" t="s">
        <v>397</v>
      </c>
      <c r="D447" s="290" t="s">
        <v>170</v>
      </c>
      <c r="E447" s="290" t="s">
        <v>398</v>
      </c>
      <c r="F447" s="291"/>
      <c r="G447" s="290" t="s">
        <v>187</v>
      </c>
      <c r="H447" s="299" t="s">
        <v>409</v>
      </c>
      <c r="I447" s="292"/>
      <c r="J447" s="292"/>
      <c r="K447" s="293"/>
      <c r="L447" s="293"/>
      <c r="M447" s="293"/>
      <c r="N447" s="294" t="s">
        <v>128</v>
      </c>
      <c r="O447" s="295">
        <v>1</v>
      </c>
      <c r="P447" s="411" t="s">
        <v>482</v>
      </c>
      <c r="Q447" s="298"/>
      <c r="R447" s="285"/>
    </row>
    <row r="448" spans="1:18" s="278" customFormat="1" ht="17.25" customHeight="1" x14ac:dyDescent="0.2">
      <c r="A448" s="186">
        <v>437</v>
      </c>
      <c r="B448" s="290" t="s">
        <v>165</v>
      </c>
      <c r="C448" s="291" t="s">
        <v>397</v>
      </c>
      <c r="D448" s="290" t="s">
        <v>170</v>
      </c>
      <c r="E448" s="290" t="s">
        <v>398</v>
      </c>
      <c r="F448" s="291"/>
      <c r="G448" s="290" t="s">
        <v>187</v>
      </c>
      <c r="H448" s="299" t="s">
        <v>409</v>
      </c>
      <c r="I448" s="292"/>
      <c r="J448" s="292"/>
      <c r="K448" s="293"/>
      <c r="L448" s="293"/>
      <c r="M448" s="293"/>
      <c r="N448" s="294" t="s">
        <v>128</v>
      </c>
      <c r="O448" s="295">
        <v>1</v>
      </c>
      <c r="P448" s="411" t="s">
        <v>482</v>
      </c>
      <c r="Q448" s="298"/>
      <c r="R448" s="285"/>
    </row>
    <row r="449" spans="1:18" s="278" customFormat="1" ht="17.25" customHeight="1" x14ac:dyDescent="0.2">
      <c r="A449" s="186">
        <v>438</v>
      </c>
      <c r="B449" s="290" t="s">
        <v>165</v>
      </c>
      <c r="C449" s="291" t="s">
        <v>397</v>
      </c>
      <c r="D449" s="290" t="s">
        <v>170</v>
      </c>
      <c r="E449" s="290" t="s">
        <v>398</v>
      </c>
      <c r="F449" s="291"/>
      <c r="G449" s="290" t="s">
        <v>187</v>
      </c>
      <c r="H449" s="299" t="s">
        <v>409</v>
      </c>
      <c r="I449" s="292"/>
      <c r="J449" s="292"/>
      <c r="K449" s="293"/>
      <c r="L449" s="293"/>
      <c r="M449" s="293"/>
      <c r="N449" s="294" t="s">
        <v>128</v>
      </c>
      <c r="O449" s="295">
        <v>1</v>
      </c>
      <c r="P449" s="411" t="s">
        <v>482</v>
      </c>
      <c r="Q449" s="298"/>
      <c r="R449" s="285"/>
    </row>
    <row r="450" spans="1:18" s="278" customFormat="1" ht="17.25" customHeight="1" x14ac:dyDescent="0.2">
      <c r="A450" s="186">
        <v>439</v>
      </c>
      <c r="B450" s="290" t="s">
        <v>165</v>
      </c>
      <c r="C450" s="291" t="s">
        <v>397</v>
      </c>
      <c r="D450" s="290" t="s">
        <v>170</v>
      </c>
      <c r="E450" s="290" t="s">
        <v>398</v>
      </c>
      <c r="F450" s="291"/>
      <c r="G450" s="290" t="s">
        <v>187</v>
      </c>
      <c r="H450" s="299" t="s">
        <v>409</v>
      </c>
      <c r="I450" s="292"/>
      <c r="J450" s="292"/>
      <c r="K450" s="293"/>
      <c r="L450" s="293"/>
      <c r="M450" s="293"/>
      <c r="N450" s="294" t="s">
        <v>128</v>
      </c>
      <c r="O450" s="295">
        <v>1</v>
      </c>
      <c r="P450" s="411" t="s">
        <v>482</v>
      </c>
      <c r="Q450" s="298"/>
      <c r="R450" s="285"/>
    </row>
    <row r="451" spans="1:18" s="278" customFormat="1" ht="17.25" customHeight="1" x14ac:dyDescent="0.2">
      <c r="A451" s="186">
        <v>440</v>
      </c>
      <c r="B451" s="301" t="s">
        <v>460</v>
      </c>
      <c r="C451" s="291" t="s">
        <v>399</v>
      </c>
      <c r="D451" s="290" t="s">
        <v>103</v>
      </c>
      <c r="E451" s="275" t="s">
        <v>581</v>
      </c>
      <c r="F451" s="291"/>
      <c r="G451" s="290" t="s">
        <v>126</v>
      </c>
      <c r="H451" s="299" t="s">
        <v>409</v>
      </c>
      <c r="I451" s="292"/>
      <c r="J451" s="292"/>
      <c r="K451" s="293"/>
      <c r="L451" s="293"/>
      <c r="M451" s="293"/>
      <c r="N451" s="294" t="s">
        <v>128</v>
      </c>
      <c r="O451" s="295">
        <v>1</v>
      </c>
      <c r="P451" s="411" t="s">
        <v>482</v>
      </c>
      <c r="Q451" s="298"/>
      <c r="R451" s="285"/>
    </row>
    <row r="452" spans="1:18" s="278" customFormat="1" ht="17.25" customHeight="1" x14ac:dyDescent="0.2">
      <c r="A452" s="186">
        <v>441</v>
      </c>
      <c r="B452" s="301" t="s">
        <v>460</v>
      </c>
      <c r="C452" s="291" t="s">
        <v>399</v>
      </c>
      <c r="D452" s="290" t="s">
        <v>103</v>
      </c>
      <c r="E452" s="275" t="s">
        <v>581</v>
      </c>
      <c r="F452" s="291"/>
      <c r="G452" s="290" t="s">
        <v>126</v>
      </c>
      <c r="H452" s="299" t="s">
        <v>409</v>
      </c>
      <c r="I452" s="292"/>
      <c r="J452" s="292"/>
      <c r="K452" s="293"/>
      <c r="L452" s="293"/>
      <c r="M452" s="293"/>
      <c r="N452" s="294" t="s">
        <v>128</v>
      </c>
      <c r="O452" s="295">
        <v>1</v>
      </c>
      <c r="P452" s="411" t="s">
        <v>482</v>
      </c>
      <c r="Q452" s="298"/>
      <c r="R452" s="285"/>
    </row>
    <row r="453" spans="1:18" s="278" customFormat="1" ht="17.25" customHeight="1" x14ac:dyDescent="0.2">
      <c r="A453" s="186">
        <v>442</v>
      </c>
      <c r="B453" s="301" t="s">
        <v>460</v>
      </c>
      <c r="C453" s="291" t="s">
        <v>399</v>
      </c>
      <c r="D453" s="290" t="s">
        <v>103</v>
      </c>
      <c r="E453" s="275" t="s">
        <v>581</v>
      </c>
      <c r="F453" s="291"/>
      <c r="G453" s="290" t="s">
        <v>126</v>
      </c>
      <c r="H453" s="299" t="s">
        <v>409</v>
      </c>
      <c r="I453" s="292"/>
      <c r="J453" s="292"/>
      <c r="K453" s="293"/>
      <c r="L453" s="293"/>
      <c r="M453" s="293"/>
      <c r="N453" s="294" t="s">
        <v>128</v>
      </c>
      <c r="O453" s="295">
        <v>1</v>
      </c>
      <c r="P453" s="411" t="s">
        <v>482</v>
      </c>
      <c r="Q453" s="298"/>
      <c r="R453" s="285"/>
    </row>
    <row r="454" spans="1:18" s="278" customFormat="1" ht="17.25" customHeight="1" x14ac:dyDescent="0.2">
      <c r="A454" s="186">
        <v>443</v>
      </c>
      <c r="B454" s="301" t="s">
        <v>460</v>
      </c>
      <c r="C454" s="291" t="s">
        <v>399</v>
      </c>
      <c r="D454" s="290" t="s">
        <v>103</v>
      </c>
      <c r="E454" s="275" t="s">
        <v>581</v>
      </c>
      <c r="F454" s="291"/>
      <c r="G454" s="290" t="s">
        <v>126</v>
      </c>
      <c r="H454" s="299" t="s">
        <v>409</v>
      </c>
      <c r="I454" s="292"/>
      <c r="J454" s="292"/>
      <c r="K454" s="293"/>
      <c r="L454" s="293"/>
      <c r="M454" s="293"/>
      <c r="N454" s="294" t="s">
        <v>128</v>
      </c>
      <c r="O454" s="295">
        <v>1</v>
      </c>
      <c r="P454" s="411" t="s">
        <v>482</v>
      </c>
      <c r="Q454" s="298"/>
      <c r="R454" s="285"/>
    </row>
    <row r="455" spans="1:18" s="278" customFormat="1" ht="17.25" customHeight="1" x14ac:dyDescent="0.2">
      <c r="A455" s="186">
        <v>444</v>
      </c>
      <c r="B455" s="301" t="s">
        <v>460</v>
      </c>
      <c r="C455" s="291" t="s">
        <v>399</v>
      </c>
      <c r="D455" s="290" t="s">
        <v>103</v>
      </c>
      <c r="E455" s="275" t="s">
        <v>581</v>
      </c>
      <c r="F455" s="291"/>
      <c r="G455" s="290" t="s">
        <v>126</v>
      </c>
      <c r="H455" s="299" t="s">
        <v>409</v>
      </c>
      <c r="I455" s="292"/>
      <c r="J455" s="292"/>
      <c r="K455" s="293"/>
      <c r="L455" s="293"/>
      <c r="M455" s="293"/>
      <c r="N455" s="294" t="s">
        <v>128</v>
      </c>
      <c r="O455" s="295">
        <v>1</v>
      </c>
      <c r="P455" s="411" t="s">
        <v>482</v>
      </c>
      <c r="Q455" s="298"/>
      <c r="R455" s="285"/>
    </row>
    <row r="456" spans="1:18" s="278" customFormat="1" ht="17.25" customHeight="1" x14ac:dyDescent="0.2">
      <c r="A456" s="186">
        <v>445</v>
      </c>
      <c r="B456" s="301" t="s">
        <v>460</v>
      </c>
      <c r="C456" s="291" t="s">
        <v>399</v>
      </c>
      <c r="D456" s="290" t="s">
        <v>103</v>
      </c>
      <c r="E456" s="275" t="s">
        <v>581</v>
      </c>
      <c r="F456" s="291"/>
      <c r="G456" s="290" t="s">
        <v>126</v>
      </c>
      <c r="H456" s="299" t="s">
        <v>409</v>
      </c>
      <c r="I456" s="292"/>
      <c r="J456" s="292"/>
      <c r="K456" s="293"/>
      <c r="L456" s="293"/>
      <c r="M456" s="293"/>
      <c r="N456" s="294" t="s">
        <v>128</v>
      </c>
      <c r="O456" s="295">
        <v>1</v>
      </c>
      <c r="P456" s="411" t="s">
        <v>482</v>
      </c>
      <c r="Q456" s="298"/>
      <c r="R456" s="285"/>
    </row>
    <row r="457" spans="1:18" s="278" customFormat="1" ht="17.25" customHeight="1" x14ac:dyDescent="0.2">
      <c r="A457" s="186">
        <v>446</v>
      </c>
      <c r="B457" s="301" t="s">
        <v>460</v>
      </c>
      <c r="C457" s="291" t="s">
        <v>399</v>
      </c>
      <c r="D457" s="290" t="s">
        <v>103</v>
      </c>
      <c r="E457" s="275" t="s">
        <v>581</v>
      </c>
      <c r="F457" s="291"/>
      <c r="G457" s="290" t="s">
        <v>126</v>
      </c>
      <c r="H457" s="299" t="s">
        <v>409</v>
      </c>
      <c r="I457" s="292"/>
      <c r="J457" s="292"/>
      <c r="K457" s="293"/>
      <c r="L457" s="293"/>
      <c r="M457" s="293"/>
      <c r="N457" s="294" t="s">
        <v>128</v>
      </c>
      <c r="O457" s="295">
        <v>1</v>
      </c>
      <c r="P457" s="411" t="s">
        <v>482</v>
      </c>
      <c r="Q457" s="298"/>
      <c r="R457" s="285"/>
    </row>
    <row r="458" spans="1:18" s="278" customFormat="1" ht="17.25" customHeight="1" x14ac:dyDescent="0.2">
      <c r="A458" s="186">
        <v>447</v>
      </c>
      <c r="B458" s="301" t="s">
        <v>460</v>
      </c>
      <c r="C458" s="291" t="s">
        <v>399</v>
      </c>
      <c r="D458" s="290" t="s">
        <v>103</v>
      </c>
      <c r="E458" s="275" t="s">
        <v>581</v>
      </c>
      <c r="F458" s="291"/>
      <c r="G458" s="290" t="s">
        <v>126</v>
      </c>
      <c r="H458" s="299" t="s">
        <v>409</v>
      </c>
      <c r="I458" s="292"/>
      <c r="J458" s="292"/>
      <c r="K458" s="293"/>
      <c r="L458" s="293"/>
      <c r="M458" s="293"/>
      <c r="N458" s="294" t="s">
        <v>128</v>
      </c>
      <c r="O458" s="295">
        <v>1</v>
      </c>
      <c r="P458" s="411" t="s">
        <v>482</v>
      </c>
      <c r="Q458" s="298"/>
      <c r="R458" s="285"/>
    </row>
    <row r="459" spans="1:18" s="278" customFormat="1" ht="17.25" customHeight="1" x14ac:dyDescent="0.2">
      <c r="A459" s="186">
        <v>448</v>
      </c>
      <c r="B459" s="301" t="s">
        <v>460</v>
      </c>
      <c r="C459" s="291" t="s">
        <v>399</v>
      </c>
      <c r="D459" s="290" t="s">
        <v>103</v>
      </c>
      <c r="E459" s="275" t="s">
        <v>581</v>
      </c>
      <c r="F459" s="291"/>
      <c r="G459" s="290" t="s">
        <v>126</v>
      </c>
      <c r="H459" s="299" t="s">
        <v>409</v>
      </c>
      <c r="I459" s="292"/>
      <c r="J459" s="292"/>
      <c r="K459" s="293"/>
      <c r="L459" s="293"/>
      <c r="M459" s="293"/>
      <c r="N459" s="294" t="s">
        <v>128</v>
      </c>
      <c r="O459" s="295">
        <v>1</v>
      </c>
      <c r="P459" s="411" t="s">
        <v>482</v>
      </c>
      <c r="Q459" s="298"/>
      <c r="R459" s="285"/>
    </row>
    <row r="460" spans="1:18" s="278" customFormat="1" ht="17.25" customHeight="1" x14ac:dyDescent="0.2">
      <c r="A460" s="186">
        <v>449</v>
      </c>
      <c r="B460" s="301" t="s">
        <v>460</v>
      </c>
      <c r="C460" s="291" t="s">
        <v>399</v>
      </c>
      <c r="D460" s="290" t="s">
        <v>103</v>
      </c>
      <c r="E460" s="275" t="s">
        <v>581</v>
      </c>
      <c r="F460" s="291"/>
      <c r="G460" s="290" t="s">
        <v>126</v>
      </c>
      <c r="H460" s="299" t="s">
        <v>409</v>
      </c>
      <c r="I460" s="292"/>
      <c r="J460" s="292"/>
      <c r="K460" s="293"/>
      <c r="L460" s="293"/>
      <c r="M460" s="293"/>
      <c r="N460" s="294" t="s">
        <v>128</v>
      </c>
      <c r="O460" s="295">
        <v>1</v>
      </c>
      <c r="P460" s="411" t="s">
        <v>482</v>
      </c>
      <c r="Q460" s="298"/>
      <c r="R460" s="285"/>
    </row>
    <row r="461" spans="1:18" s="278" customFormat="1" ht="17.25" customHeight="1" x14ac:dyDescent="0.2">
      <c r="A461" s="186">
        <v>450</v>
      </c>
      <c r="B461" s="301" t="s">
        <v>468</v>
      </c>
      <c r="C461" s="291" t="s">
        <v>401</v>
      </c>
      <c r="D461" s="290" t="s">
        <v>98</v>
      </c>
      <c r="E461" s="275" t="s">
        <v>581</v>
      </c>
      <c r="F461" s="291"/>
      <c r="G461" s="290" t="s">
        <v>400</v>
      </c>
      <c r="H461" s="299" t="s">
        <v>409</v>
      </c>
      <c r="I461" s="292"/>
      <c r="J461" s="292"/>
      <c r="K461" s="293"/>
      <c r="L461" s="293"/>
      <c r="M461" s="293"/>
      <c r="N461" s="294" t="s">
        <v>128</v>
      </c>
      <c r="O461" s="295">
        <v>1</v>
      </c>
      <c r="P461" s="411" t="s">
        <v>482</v>
      </c>
      <c r="Q461" s="298"/>
      <c r="R461" s="285"/>
    </row>
    <row r="462" spans="1:18" s="278" customFormat="1" ht="17.25" customHeight="1" x14ac:dyDescent="0.2">
      <c r="A462" s="186">
        <v>451</v>
      </c>
      <c r="B462" s="290" t="s">
        <v>199</v>
      </c>
      <c r="C462" s="291" t="s">
        <v>225</v>
      </c>
      <c r="D462" s="290" t="s">
        <v>99</v>
      </c>
      <c r="E462" s="290" t="s">
        <v>403</v>
      </c>
      <c r="F462" s="291"/>
      <c r="G462" s="290" t="s">
        <v>183</v>
      </c>
      <c r="H462" s="299" t="s">
        <v>409</v>
      </c>
      <c r="I462" s="292"/>
      <c r="J462" s="292"/>
      <c r="K462" s="293"/>
      <c r="L462" s="293"/>
      <c r="M462" s="293"/>
      <c r="N462" s="294" t="s">
        <v>128</v>
      </c>
      <c r="O462" s="295">
        <v>1</v>
      </c>
      <c r="P462" s="411" t="s">
        <v>482</v>
      </c>
      <c r="Q462" s="298"/>
      <c r="R462" s="285"/>
    </row>
    <row r="463" spans="1:18" s="278" customFormat="1" ht="17.25" customHeight="1" x14ac:dyDescent="0.2">
      <c r="A463" s="186">
        <v>452</v>
      </c>
      <c r="B463" s="290" t="s">
        <v>199</v>
      </c>
      <c r="C463" s="291" t="s">
        <v>225</v>
      </c>
      <c r="D463" s="290" t="s">
        <v>99</v>
      </c>
      <c r="E463" s="290" t="s">
        <v>403</v>
      </c>
      <c r="F463" s="291"/>
      <c r="G463" s="290" t="s">
        <v>183</v>
      </c>
      <c r="H463" s="299" t="s">
        <v>409</v>
      </c>
      <c r="I463" s="292"/>
      <c r="J463" s="292"/>
      <c r="K463" s="293"/>
      <c r="L463" s="293"/>
      <c r="M463" s="293"/>
      <c r="N463" s="294" t="s">
        <v>128</v>
      </c>
      <c r="O463" s="295">
        <v>1</v>
      </c>
      <c r="P463" s="411" t="s">
        <v>482</v>
      </c>
      <c r="Q463" s="298"/>
      <c r="R463" s="285"/>
    </row>
    <row r="464" spans="1:18" s="278" customFormat="1" ht="17.25" customHeight="1" x14ac:dyDescent="0.2">
      <c r="A464" s="186">
        <v>453</v>
      </c>
      <c r="B464" s="290" t="s">
        <v>218</v>
      </c>
      <c r="C464" s="291" t="s">
        <v>404</v>
      </c>
      <c r="D464" s="290" t="s">
        <v>98</v>
      </c>
      <c r="E464" s="290" t="s">
        <v>405</v>
      </c>
      <c r="F464" s="291"/>
      <c r="G464" s="290" t="s">
        <v>183</v>
      </c>
      <c r="H464" s="299" t="s">
        <v>409</v>
      </c>
      <c r="I464" s="292"/>
      <c r="J464" s="292"/>
      <c r="K464" s="293"/>
      <c r="L464" s="293"/>
      <c r="M464" s="293"/>
      <c r="N464" s="294" t="s">
        <v>128</v>
      </c>
      <c r="O464" s="295">
        <v>1</v>
      </c>
      <c r="P464" s="411" t="s">
        <v>482</v>
      </c>
      <c r="Q464" s="298"/>
      <c r="R464" s="285"/>
    </row>
    <row r="465" spans="1:18" s="278" customFormat="1" ht="17.25" customHeight="1" x14ac:dyDescent="0.2">
      <c r="A465" s="186">
        <v>454</v>
      </c>
      <c r="B465" s="290" t="s">
        <v>257</v>
      </c>
      <c r="C465" s="291" t="s">
        <v>406</v>
      </c>
      <c r="D465" s="290" t="s">
        <v>98</v>
      </c>
      <c r="E465" s="290" t="s">
        <v>578</v>
      </c>
      <c r="F465" s="291"/>
      <c r="G465" s="290" t="s">
        <v>183</v>
      </c>
      <c r="H465" s="299" t="s">
        <v>409</v>
      </c>
      <c r="I465" s="292"/>
      <c r="J465" s="292"/>
      <c r="K465" s="293"/>
      <c r="L465" s="293"/>
      <c r="M465" s="293"/>
      <c r="N465" s="294" t="s">
        <v>128</v>
      </c>
      <c r="O465" s="295">
        <v>1</v>
      </c>
      <c r="P465" s="411" t="s">
        <v>482</v>
      </c>
      <c r="Q465" s="298"/>
      <c r="R465" s="285"/>
    </row>
    <row r="466" spans="1:18" s="278" customFormat="1" ht="17.25" customHeight="1" x14ac:dyDescent="0.2">
      <c r="A466" s="186">
        <v>456</v>
      </c>
      <c r="B466" s="339" t="s">
        <v>199</v>
      </c>
      <c r="C466" s="336" t="s">
        <v>420</v>
      </c>
      <c r="D466" s="339" t="s">
        <v>99</v>
      </c>
      <c r="E466" s="335" t="s">
        <v>425</v>
      </c>
      <c r="F466" s="291"/>
      <c r="G466" s="335" t="s">
        <v>183</v>
      </c>
      <c r="H466" s="342">
        <v>43227</v>
      </c>
      <c r="I466" s="292"/>
      <c r="J466" s="292"/>
      <c r="K466" s="293"/>
      <c r="L466" s="293"/>
      <c r="M466" s="293"/>
      <c r="N466" s="337" t="s">
        <v>128</v>
      </c>
      <c r="O466" s="335">
        <v>1</v>
      </c>
      <c r="P466" s="361" t="s">
        <v>482</v>
      </c>
      <c r="Q466" s="334"/>
      <c r="R466" s="285"/>
    </row>
    <row r="467" spans="1:18" s="278" customFormat="1" ht="17.25" customHeight="1" x14ac:dyDescent="0.2">
      <c r="A467" s="186">
        <v>457</v>
      </c>
      <c r="B467" s="339" t="s">
        <v>199</v>
      </c>
      <c r="C467" s="336" t="s">
        <v>420</v>
      </c>
      <c r="D467" s="339" t="s">
        <v>99</v>
      </c>
      <c r="E467" s="335" t="s">
        <v>425</v>
      </c>
      <c r="F467" s="291"/>
      <c r="G467" s="335" t="s">
        <v>183</v>
      </c>
      <c r="H467" s="342">
        <v>43227</v>
      </c>
      <c r="I467" s="292"/>
      <c r="J467" s="292"/>
      <c r="K467" s="293"/>
      <c r="L467" s="293"/>
      <c r="M467" s="293"/>
      <c r="N467" s="337" t="s">
        <v>128</v>
      </c>
      <c r="O467" s="335">
        <v>1</v>
      </c>
      <c r="P467" s="361" t="s">
        <v>482</v>
      </c>
      <c r="Q467" s="334"/>
      <c r="R467" s="285"/>
    </row>
    <row r="468" spans="1:18" s="278" customFormat="1" ht="17.25" customHeight="1" x14ac:dyDescent="0.2">
      <c r="A468" s="186">
        <v>458</v>
      </c>
      <c r="B468" s="339" t="s">
        <v>218</v>
      </c>
      <c r="C468" s="341" t="s">
        <v>404</v>
      </c>
      <c r="D468" s="339" t="s">
        <v>100</v>
      </c>
      <c r="E468" s="335" t="s">
        <v>426</v>
      </c>
      <c r="F468" s="291"/>
      <c r="G468" s="335" t="s">
        <v>183</v>
      </c>
      <c r="H468" s="342">
        <v>43227</v>
      </c>
      <c r="I468" s="292"/>
      <c r="J468" s="292"/>
      <c r="K468" s="293"/>
      <c r="L468" s="293"/>
      <c r="M468" s="293"/>
      <c r="N468" s="337" t="s">
        <v>128</v>
      </c>
      <c r="O468" s="335">
        <v>1</v>
      </c>
      <c r="P468" s="361" t="s">
        <v>482</v>
      </c>
      <c r="Q468" s="334"/>
      <c r="R468" s="285"/>
    </row>
    <row r="469" spans="1:18" s="278" customFormat="1" ht="17.25" customHeight="1" x14ac:dyDescent="0.2">
      <c r="A469" s="186">
        <v>459</v>
      </c>
      <c r="B469" s="339" t="s">
        <v>218</v>
      </c>
      <c r="C469" s="341" t="s">
        <v>404</v>
      </c>
      <c r="D469" s="339" t="s">
        <v>100</v>
      </c>
      <c r="E469" s="335" t="s">
        <v>426</v>
      </c>
      <c r="F469" s="291"/>
      <c r="G469" s="335" t="s">
        <v>183</v>
      </c>
      <c r="H469" s="342">
        <v>43227</v>
      </c>
      <c r="I469" s="292"/>
      <c r="J469" s="292"/>
      <c r="K469" s="293"/>
      <c r="L469" s="293"/>
      <c r="M469" s="293"/>
      <c r="N469" s="337" t="s">
        <v>128</v>
      </c>
      <c r="O469" s="335">
        <v>1</v>
      </c>
      <c r="P469" s="361" t="s">
        <v>482</v>
      </c>
      <c r="Q469" s="334"/>
      <c r="R469" s="285"/>
    </row>
    <row r="470" spans="1:18" s="278" customFormat="1" ht="17.25" customHeight="1" x14ac:dyDescent="0.2">
      <c r="A470" s="186">
        <v>460</v>
      </c>
      <c r="B470" s="339" t="s">
        <v>218</v>
      </c>
      <c r="C470" s="341" t="s">
        <v>404</v>
      </c>
      <c r="D470" s="339" t="s">
        <v>100</v>
      </c>
      <c r="E470" s="335" t="s">
        <v>426</v>
      </c>
      <c r="F470" s="291"/>
      <c r="G470" s="335" t="s">
        <v>183</v>
      </c>
      <c r="H470" s="342">
        <v>43227</v>
      </c>
      <c r="I470" s="292"/>
      <c r="J470" s="292"/>
      <c r="K470" s="293"/>
      <c r="L470" s="293"/>
      <c r="M470" s="293"/>
      <c r="N470" s="337" t="s">
        <v>128</v>
      </c>
      <c r="O470" s="335">
        <v>1</v>
      </c>
      <c r="P470" s="361" t="s">
        <v>482</v>
      </c>
      <c r="Q470" s="334"/>
      <c r="R470" s="285"/>
    </row>
    <row r="471" spans="1:18" s="278" customFormat="1" ht="17.25" customHeight="1" x14ac:dyDescent="0.2">
      <c r="A471" s="186">
        <v>461</v>
      </c>
      <c r="B471" s="340" t="s">
        <v>220</v>
      </c>
      <c r="C471" s="412" t="s">
        <v>421</v>
      </c>
      <c r="D471" s="339" t="s">
        <v>100</v>
      </c>
      <c r="E471" s="335" t="s">
        <v>427</v>
      </c>
      <c r="F471" s="291"/>
      <c r="G471" s="335" t="s">
        <v>183</v>
      </c>
      <c r="H471" s="342">
        <v>43227</v>
      </c>
      <c r="I471" s="292"/>
      <c r="J471" s="292"/>
      <c r="K471" s="293"/>
      <c r="L471" s="293"/>
      <c r="M471" s="293"/>
      <c r="N471" s="337" t="s">
        <v>128</v>
      </c>
      <c r="O471" s="335">
        <v>1</v>
      </c>
      <c r="P471" s="361" t="s">
        <v>482</v>
      </c>
      <c r="Q471" s="334"/>
      <c r="R471" s="285"/>
    </row>
    <row r="472" spans="1:18" s="278" customFormat="1" ht="17.25" customHeight="1" x14ac:dyDescent="0.2">
      <c r="A472" s="186">
        <v>462</v>
      </c>
      <c r="B472" s="340" t="s">
        <v>220</v>
      </c>
      <c r="C472" s="336" t="s">
        <v>421</v>
      </c>
      <c r="D472" s="339" t="s">
        <v>100</v>
      </c>
      <c r="E472" s="335" t="s">
        <v>427</v>
      </c>
      <c r="F472" s="291"/>
      <c r="G472" s="335" t="s">
        <v>183</v>
      </c>
      <c r="H472" s="342">
        <v>43227</v>
      </c>
      <c r="I472" s="292"/>
      <c r="J472" s="292"/>
      <c r="K472" s="293"/>
      <c r="L472" s="293"/>
      <c r="M472" s="293"/>
      <c r="N472" s="337" t="s">
        <v>128</v>
      </c>
      <c r="O472" s="335">
        <v>1</v>
      </c>
      <c r="P472" s="361" t="s">
        <v>482</v>
      </c>
      <c r="Q472" s="334"/>
      <c r="R472" s="285"/>
    </row>
    <row r="473" spans="1:18" s="278" customFormat="1" ht="17.25" customHeight="1" x14ac:dyDescent="0.2">
      <c r="A473" s="186">
        <v>463</v>
      </c>
      <c r="B473" s="340" t="s">
        <v>220</v>
      </c>
      <c r="C473" s="336" t="s">
        <v>421</v>
      </c>
      <c r="D473" s="339" t="s">
        <v>100</v>
      </c>
      <c r="E473" s="335" t="s">
        <v>427</v>
      </c>
      <c r="F473" s="291"/>
      <c r="G473" s="335" t="s">
        <v>183</v>
      </c>
      <c r="H473" s="342">
        <v>43227</v>
      </c>
      <c r="I473" s="292"/>
      <c r="J473" s="292"/>
      <c r="K473" s="293"/>
      <c r="L473" s="293"/>
      <c r="M473" s="293"/>
      <c r="N473" s="337" t="s">
        <v>128</v>
      </c>
      <c r="O473" s="335">
        <v>1</v>
      </c>
      <c r="P473" s="361" t="s">
        <v>482</v>
      </c>
      <c r="Q473" s="334"/>
      <c r="R473" s="285"/>
    </row>
    <row r="474" spans="1:18" s="278" customFormat="1" ht="17.25" customHeight="1" x14ac:dyDescent="0.2">
      <c r="A474" s="186">
        <v>464</v>
      </c>
      <c r="B474" s="189" t="s">
        <v>189</v>
      </c>
      <c r="C474" s="336" t="s">
        <v>200</v>
      </c>
      <c r="D474" s="339" t="s">
        <v>98</v>
      </c>
      <c r="E474" s="335" t="s">
        <v>428</v>
      </c>
      <c r="F474" s="291"/>
      <c r="G474" s="335" t="s">
        <v>183</v>
      </c>
      <c r="H474" s="342">
        <v>43227</v>
      </c>
      <c r="I474" s="292"/>
      <c r="J474" s="292"/>
      <c r="K474" s="293"/>
      <c r="L474" s="293"/>
      <c r="M474" s="293"/>
      <c r="N474" s="337" t="s">
        <v>128</v>
      </c>
      <c r="O474" s="335">
        <v>1</v>
      </c>
      <c r="P474" s="361" t="s">
        <v>482</v>
      </c>
      <c r="Q474" s="334"/>
      <c r="R474" s="285"/>
    </row>
    <row r="475" spans="1:18" s="278" customFormat="1" ht="17.25" customHeight="1" x14ac:dyDescent="0.2">
      <c r="A475" s="186">
        <v>465</v>
      </c>
      <c r="B475" s="189" t="s">
        <v>192</v>
      </c>
      <c r="C475" s="336" t="s">
        <v>44</v>
      </c>
      <c r="D475" s="339" t="s">
        <v>103</v>
      </c>
      <c r="E475" s="335" t="s">
        <v>429</v>
      </c>
      <c r="F475" s="291"/>
      <c r="G475" s="335" t="s">
        <v>183</v>
      </c>
      <c r="H475" s="342">
        <v>43227</v>
      </c>
      <c r="I475" s="292"/>
      <c r="J475" s="292"/>
      <c r="K475" s="293"/>
      <c r="L475" s="293"/>
      <c r="M475" s="293"/>
      <c r="N475" s="337" t="s">
        <v>128</v>
      </c>
      <c r="O475" s="335">
        <v>1</v>
      </c>
      <c r="P475" s="361" t="s">
        <v>482</v>
      </c>
      <c r="Q475" s="334"/>
      <c r="R475" s="285"/>
    </row>
    <row r="476" spans="1:18" s="278" customFormat="1" ht="17.25" customHeight="1" x14ac:dyDescent="0.2">
      <c r="A476" s="186">
        <v>466</v>
      </c>
      <c r="B476" s="189" t="s">
        <v>192</v>
      </c>
      <c r="C476" s="336" t="s">
        <v>44</v>
      </c>
      <c r="D476" s="339" t="s">
        <v>103</v>
      </c>
      <c r="E476" s="335" t="s">
        <v>429</v>
      </c>
      <c r="F476" s="291"/>
      <c r="G476" s="335" t="s">
        <v>183</v>
      </c>
      <c r="H476" s="342">
        <v>43227</v>
      </c>
      <c r="I476" s="292"/>
      <c r="J476" s="292"/>
      <c r="K476" s="293"/>
      <c r="L476" s="293"/>
      <c r="M476" s="293"/>
      <c r="N476" s="337" t="s">
        <v>128</v>
      </c>
      <c r="O476" s="335">
        <v>1</v>
      </c>
      <c r="P476" s="361" t="s">
        <v>482</v>
      </c>
      <c r="Q476" s="334"/>
      <c r="R476" s="285"/>
    </row>
    <row r="477" spans="1:18" s="278" customFormat="1" ht="17.25" customHeight="1" x14ac:dyDescent="0.2">
      <c r="A477" s="186">
        <v>467</v>
      </c>
      <c r="B477" s="189" t="s">
        <v>192</v>
      </c>
      <c r="C477" s="336" t="s">
        <v>44</v>
      </c>
      <c r="D477" s="339" t="s">
        <v>103</v>
      </c>
      <c r="E477" s="335" t="s">
        <v>429</v>
      </c>
      <c r="F477" s="291"/>
      <c r="G477" s="335" t="s">
        <v>183</v>
      </c>
      <c r="H477" s="342">
        <v>43227</v>
      </c>
      <c r="I477" s="292"/>
      <c r="J477" s="292"/>
      <c r="K477" s="293"/>
      <c r="L477" s="293"/>
      <c r="M477" s="293"/>
      <c r="N477" s="337" t="s">
        <v>128</v>
      </c>
      <c r="O477" s="335">
        <v>1</v>
      </c>
      <c r="P477" s="361" t="s">
        <v>482</v>
      </c>
      <c r="Q477" s="334"/>
      <c r="R477" s="285"/>
    </row>
    <row r="478" spans="1:18" s="278" customFormat="1" ht="17.25" customHeight="1" x14ac:dyDescent="0.2">
      <c r="A478" s="186">
        <v>468</v>
      </c>
      <c r="B478" s="189" t="s">
        <v>192</v>
      </c>
      <c r="C478" s="336" t="s">
        <v>44</v>
      </c>
      <c r="D478" s="339" t="s">
        <v>103</v>
      </c>
      <c r="E478" s="335" t="s">
        <v>429</v>
      </c>
      <c r="F478" s="291"/>
      <c r="G478" s="335" t="s">
        <v>183</v>
      </c>
      <c r="H478" s="342">
        <v>43227</v>
      </c>
      <c r="I478" s="292"/>
      <c r="J478" s="292"/>
      <c r="K478" s="293"/>
      <c r="L478" s="293"/>
      <c r="M478" s="293"/>
      <c r="N478" s="337" t="s">
        <v>128</v>
      </c>
      <c r="O478" s="335">
        <v>1</v>
      </c>
      <c r="P478" s="361" t="s">
        <v>482</v>
      </c>
      <c r="Q478" s="334"/>
      <c r="R478" s="285"/>
    </row>
    <row r="479" spans="1:18" s="278" customFormat="1" ht="17.25" customHeight="1" x14ac:dyDescent="0.2">
      <c r="A479" s="186">
        <v>469</v>
      </c>
      <c r="B479" s="189" t="s">
        <v>192</v>
      </c>
      <c r="C479" s="336" t="s">
        <v>44</v>
      </c>
      <c r="D479" s="339" t="s">
        <v>103</v>
      </c>
      <c r="E479" s="335" t="s">
        <v>429</v>
      </c>
      <c r="F479" s="291"/>
      <c r="G479" s="335" t="s">
        <v>183</v>
      </c>
      <c r="H479" s="342">
        <v>43227</v>
      </c>
      <c r="I479" s="292"/>
      <c r="J479" s="292"/>
      <c r="K479" s="293"/>
      <c r="L479" s="293"/>
      <c r="M479" s="293"/>
      <c r="N479" s="337" t="s">
        <v>128</v>
      </c>
      <c r="O479" s="335">
        <v>1</v>
      </c>
      <c r="P479" s="361" t="s">
        <v>482</v>
      </c>
      <c r="Q479" s="334"/>
      <c r="R479" s="285"/>
    </row>
    <row r="480" spans="1:18" s="278" customFormat="1" ht="17.25" customHeight="1" x14ac:dyDescent="0.2">
      <c r="A480" s="186">
        <v>470</v>
      </c>
      <c r="B480" s="189" t="s">
        <v>192</v>
      </c>
      <c r="C480" s="336" t="s">
        <v>44</v>
      </c>
      <c r="D480" s="339" t="s">
        <v>103</v>
      </c>
      <c r="E480" s="335" t="s">
        <v>429</v>
      </c>
      <c r="F480" s="291"/>
      <c r="G480" s="335" t="s">
        <v>183</v>
      </c>
      <c r="H480" s="342">
        <v>43227</v>
      </c>
      <c r="I480" s="292"/>
      <c r="J480" s="292"/>
      <c r="K480" s="293"/>
      <c r="L480" s="293"/>
      <c r="M480" s="293"/>
      <c r="N480" s="337" t="s">
        <v>128</v>
      </c>
      <c r="O480" s="335">
        <v>1</v>
      </c>
      <c r="P480" s="361" t="s">
        <v>482</v>
      </c>
      <c r="Q480" s="334"/>
      <c r="R480" s="285"/>
    </row>
    <row r="481" spans="1:18" s="278" customFormat="1" ht="17.25" customHeight="1" x14ac:dyDescent="0.2">
      <c r="A481" s="186">
        <v>471</v>
      </c>
      <c r="B481" s="189" t="s">
        <v>192</v>
      </c>
      <c r="C481" s="336" t="s">
        <v>44</v>
      </c>
      <c r="D481" s="339" t="s">
        <v>103</v>
      </c>
      <c r="E481" s="335" t="s">
        <v>429</v>
      </c>
      <c r="F481" s="291"/>
      <c r="G481" s="335" t="s">
        <v>183</v>
      </c>
      <c r="H481" s="342">
        <v>43227</v>
      </c>
      <c r="I481" s="292"/>
      <c r="J481" s="292"/>
      <c r="K481" s="293"/>
      <c r="L481" s="293"/>
      <c r="M481" s="293"/>
      <c r="N481" s="337" t="s">
        <v>128</v>
      </c>
      <c r="O481" s="335">
        <v>1</v>
      </c>
      <c r="P481" s="361" t="s">
        <v>482</v>
      </c>
      <c r="Q481" s="334"/>
      <c r="R481" s="285"/>
    </row>
    <row r="482" spans="1:18" s="278" customFormat="1" ht="17.25" customHeight="1" x14ac:dyDescent="0.2">
      <c r="A482" s="186">
        <v>472</v>
      </c>
      <c r="B482" s="189" t="s">
        <v>192</v>
      </c>
      <c r="C482" s="336" t="s">
        <v>44</v>
      </c>
      <c r="D482" s="339" t="s">
        <v>103</v>
      </c>
      <c r="E482" s="335" t="s">
        <v>429</v>
      </c>
      <c r="F482" s="291"/>
      <c r="G482" s="335" t="s">
        <v>183</v>
      </c>
      <c r="H482" s="342">
        <v>43227</v>
      </c>
      <c r="I482" s="292"/>
      <c r="J482" s="292"/>
      <c r="K482" s="293"/>
      <c r="L482" s="293"/>
      <c r="M482" s="293"/>
      <c r="N482" s="337" t="s">
        <v>128</v>
      </c>
      <c r="O482" s="335">
        <v>1</v>
      </c>
      <c r="P482" s="361" t="s">
        <v>482</v>
      </c>
      <c r="Q482" s="334"/>
      <c r="R482" s="285"/>
    </row>
    <row r="483" spans="1:18" s="278" customFormat="1" ht="17.25" customHeight="1" x14ac:dyDescent="0.2">
      <c r="A483" s="186">
        <v>473</v>
      </c>
      <c r="B483" s="189" t="s">
        <v>192</v>
      </c>
      <c r="C483" s="336" t="s">
        <v>44</v>
      </c>
      <c r="D483" s="339" t="s">
        <v>103</v>
      </c>
      <c r="E483" s="335" t="s">
        <v>429</v>
      </c>
      <c r="F483" s="291"/>
      <c r="G483" s="335" t="s">
        <v>183</v>
      </c>
      <c r="H483" s="342">
        <v>43227</v>
      </c>
      <c r="I483" s="292"/>
      <c r="J483" s="292"/>
      <c r="K483" s="293"/>
      <c r="L483" s="293"/>
      <c r="M483" s="293"/>
      <c r="N483" s="337" t="s">
        <v>128</v>
      </c>
      <c r="O483" s="335">
        <v>1</v>
      </c>
      <c r="P483" s="361" t="s">
        <v>482</v>
      </c>
      <c r="Q483" s="334"/>
      <c r="R483" s="285"/>
    </row>
    <row r="484" spans="1:18" s="278" customFormat="1" ht="17.25" customHeight="1" x14ac:dyDescent="0.2">
      <c r="A484" s="186">
        <v>474</v>
      </c>
      <c r="B484" s="189" t="s">
        <v>192</v>
      </c>
      <c r="C484" s="336" t="s">
        <v>44</v>
      </c>
      <c r="D484" s="339" t="s">
        <v>103</v>
      </c>
      <c r="E484" s="335" t="s">
        <v>429</v>
      </c>
      <c r="F484" s="291"/>
      <c r="G484" s="335" t="s">
        <v>183</v>
      </c>
      <c r="H484" s="342">
        <v>43227</v>
      </c>
      <c r="I484" s="292"/>
      <c r="J484" s="292"/>
      <c r="K484" s="293"/>
      <c r="L484" s="293"/>
      <c r="M484" s="293"/>
      <c r="N484" s="337" t="s">
        <v>128</v>
      </c>
      <c r="O484" s="335">
        <v>1</v>
      </c>
      <c r="P484" s="361" t="s">
        <v>482</v>
      </c>
      <c r="Q484" s="334"/>
      <c r="R484" s="285"/>
    </row>
    <row r="485" spans="1:18" s="278" customFormat="1" ht="17.25" customHeight="1" x14ac:dyDescent="0.2">
      <c r="A485" s="186">
        <v>475</v>
      </c>
      <c r="B485" s="189" t="s">
        <v>419</v>
      </c>
      <c r="C485" s="336" t="s">
        <v>422</v>
      </c>
      <c r="D485" s="339" t="s">
        <v>102</v>
      </c>
      <c r="E485" s="335" t="s">
        <v>430</v>
      </c>
      <c r="F485" s="291"/>
      <c r="G485" s="335" t="s">
        <v>187</v>
      </c>
      <c r="H485" s="342">
        <v>43227</v>
      </c>
      <c r="I485" s="292"/>
      <c r="J485" s="292"/>
      <c r="K485" s="293"/>
      <c r="L485" s="293"/>
      <c r="M485" s="293"/>
      <c r="N485" s="337" t="s">
        <v>128</v>
      </c>
      <c r="O485" s="335">
        <v>1</v>
      </c>
      <c r="P485" s="361" t="s">
        <v>482</v>
      </c>
      <c r="Q485" s="334"/>
      <c r="R485" s="285"/>
    </row>
    <row r="486" spans="1:18" s="278" customFormat="1" ht="17.25" customHeight="1" x14ac:dyDescent="0.2">
      <c r="A486" s="186">
        <v>476</v>
      </c>
      <c r="B486" s="189" t="s">
        <v>419</v>
      </c>
      <c r="C486" s="336" t="s">
        <v>422</v>
      </c>
      <c r="D486" s="339" t="s">
        <v>102</v>
      </c>
      <c r="E486" s="335" t="s">
        <v>430</v>
      </c>
      <c r="F486" s="291"/>
      <c r="G486" s="335" t="s">
        <v>187</v>
      </c>
      <c r="H486" s="342">
        <v>43227</v>
      </c>
      <c r="I486" s="292"/>
      <c r="J486" s="292"/>
      <c r="K486" s="293"/>
      <c r="L486" s="293"/>
      <c r="M486" s="293"/>
      <c r="N486" s="337" t="s">
        <v>128</v>
      </c>
      <c r="O486" s="335">
        <v>1</v>
      </c>
      <c r="P486" s="361" t="s">
        <v>482</v>
      </c>
      <c r="Q486" s="334"/>
      <c r="R486" s="285"/>
    </row>
    <row r="487" spans="1:18" s="278" customFormat="1" ht="17.25" customHeight="1" x14ac:dyDescent="0.2">
      <c r="A487" s="186">
        <v>477</v>
      </c>
      <c r="B487" s="189" t="s">
        <v>419</v>
      </c>
      <c r="C487" s="336" t="s">
        <v>422</v>
      </c>
      <c r="D487" s="339" t="s">
        <v>102</v>
      </c>
      <c r="E487" s="335" t="s">
        <v>430</v>
      </c>
      <c r="F487" s="291"/>
      <c r="G487" s="335" t="s">
        <v>187</v>
      </c>
      <c r="H487" s="342">
        <v>43227</v>
      </c>
      <c r="I487" s="292"/>
      <c r="J487" s="292"/>
      <c r="K487" s="293"/>
      <c r="L487" s="293"/>
      <c r="M487" s="293"/>
      <c r="N487" s="337" t="s">
        <v>128</v>
      </c>
      <c r="O487" s="335">
        <v>1</v>
      </c>
      <c r="P487" s="361" t="s">
        <v>482</v>
      </c>
      <c r="Q487" s="334"/>
      <c r="R487" s="285"/>
    </row>
    <row r="488" spans="1:18" s="278" customFormat="1" ht="17.25" customHeight="1" x14ac:dyDescent="0.2">
      <c r="A488" s="186">
        <v>478</v>
      </c>
      <c r="B488" s="189" t="s">
        <v>419</v>
      </c>
      <c r="C488" s="336" t="s">
        <v>422</v>
      </c>
      <c r="D488" s="339" t="s">
        <v>102</v>
      </c>
      <c r="E488" s="335" t="s">
        <v>430</v>
      </c>
      <c r="F488" s="291"/>
      <c r="G488" s="335" t="s">
        <v>187</v>
      </c>
      <c r="H488" s="342">
        <v>43227</v>
      </c>
      <c r="I488" s="292"/>
      <c r="J488" s="292"/>
      <c r="K488" s="293"/>
      <c r="L488" s="293"/>
      <c r="M488" s="293"/>
      <c r="N488" s="337" t="s">
        <v>128</v>
      </c>
      <c r="O488" s="335">
        <v>1</v>
      </c>
      <c r="P488" s="361" t="s">
        <v>482</v>
      </c>
      <c r="Q488" s="334"/>
      <c r="R488" s="285"/>
    </row>
    <row r="489" spans="1:18" s="278" customFormat="1" ht="17.25" customHeight="1" x14ac:dyDescent="0.2">
      <c r="A489" s="186">
        <v>479</v>
      </c>
      <c r="B489" s="189" t="s">
        <v>419</v>
      </c>
      <c r="C489" s="336" t="s">
        <v>422</v>
      </c>
      <c r="D489" s="339" t="s">
        <v>102</v>
      </c>
      <c r="E489" s="335" t="s">
        <v>430</v>
      </c>
      <c r="F489" s="291"/>
      <c r="G489" s="335" t="s">
        <v>187</v>
      </c>
      <c r="H489" s="342">
        <v>43227</v>
      </c>
      <c r="I489" s="292"/>
      <c r="J489" s="292"/>
      <c r="K489" s="293"/>
      <c r="L489" s="293"/>
      <c r="M489" s="293"/>
      <c r="N489" s="337" t="s">
        <v>128</v>
      </c>
      <c r="O489" s="335">
        <v>1</v>
      </c>
      <c r="P489" s="361" t="s">
        <v>482</v>
      </c>
      <c r="Q489" s="334"/>
      <c r="R489" s="285"/>
    </row>
    <row r="490" spans="1:18" s="278" customFormat="1" ht="17.25" customHeight="1" x14ac:dyDescent="0.2">
      <c r="A490" s="186">
        <v>480</v>
      </c>
      <c r="B490" s="189" t="s">
        <v>259</v>
      </c>
      <c r="C490" s="336" t="s">
        <v>279</v>
      </c>
      <c r="D490" s="339" t="s">
        <v>99</v>
      </c>
      <c r="E490" s="335" t="s">
        <v>431</v>
      </c>
      <c r="F490" s="291"/>
      <c r="G490" s="335" t="s">
        <v>183</v>
      </c>
      <c r="H490" s="342">
        <v>43227</v>
      </c>
      <c r="I490" s="292"/>
      <c r="J490" s="292"/>
      <c r="K490" s="293"/>
      <c r="L490" s="293"/>
      <c r="M490" s="293"/>
      <c r="N490" s="337" t="s">
        <v>128</v>
      </c>
      <c r="O490" s="335">
        <v>1</v>
      </c>
      <c r="P490" s="361" t="s">
        <v>482</v>
      </c>
      <c r="Q490" s="334"/>
      <c r="R490" s="285"/>
    </row>
    <row r="491" spans="1:18" s="278" customFormat="1" ht="17.25" customHeight="1" x14ac:dyDescent="0.2">
      <c r="A491" s="186">
        <v>481</v>
      </c>
      <c r="B491" s="189" t="s">
        <v>259</v>
      </c>
      <c r="C491" s="336" t="s">
        <v>279</v>
      </c>
      <c r="D491" s="339" t="s">
        <v>99</v>
      </c>
      <c r="E491" s="335" t="s">
        <v>431</v>
      </c>
      <c r="F491" s="291"/>
      <c r="G491" s="335" t="s">
        <v>183</v>
      </c>
      <c r="H491" s="342">
        <v>43227</v>
      </c>
      <c r="I491" s="292"/>
      <c r="J491" s="292"/>
      <c r="K491" s="293"/>
      <c r="L491" s="293"/>
      <c r="M491" s="293"/>
      <c r="N491" s="337" t="s">
        <v>128</v>
      </c>
      <c r="O491" s="335">
        <v>1</v>
      </c>
      <c r="P491" s="361" t="s">
        <v>482</v>
      </c>
      <c r="Q491" s="334"/>
      <c r="R491" s="285"/>
    </row>
    <row r="492" spans="1:18" s="278" customFormat="1" ht="17.25" customHeight="1" x14ac:dyDescent="0.2">
      <c r="A492" s="186">
        <v>482</v>
      </c>
      <c r="B492" s="189" t="s">
        <v>260</v>
      </c>
      <c r="C492" s="336" t="s">
        <v>423</v>
      </c>
      <c r="D492" s="339" t="s">
        <v>107</v>
      </c>
      <c r="E492" s="335" t="s">
        <v>432</v>
      </c>
      <c r="F492" s="291"/>
      <c r="G492" s="335" t="s">
        <v>183</v>
      </c>
      <c r="H492" s="342">
        <v>43227</v>
      </c>
      <c r="I492" s="292"/>
      <c r="J492" s="292"/>
      <c r="K492" s="293"/>
      <c r="L492" s="293"/>
      <c r="M492" s="293"/>
      <c r="N492" s="337" t="s">
        <v>128</v>
      </c>
      <c r="O492" s="335">
        <v>1</v>
      </c>
      <c r="P492" s="361" t="s">
        <v>482</v>
      </c>
      <c r="Q492" s="334"/>
      <c r="R492" s="285"/>
    </row>
    <row r="493" spans="1:18" s="278" customFormat="1" ht="17.25" customHeight="1" x14ac:dyDescent="0.2">
      <c r="A493" s="186">
        <v>483</v>
      </c>
      <c r="B493" s="189" t="s">
        <v>260</v>
      </c>
      <c r="C493" s="336" t="s">
        <v>423</v>
      </c>
      <c r="D493" s="339" t="s">
        <v>107</v>
      </c>
      <c r="E493" s="335" t="s">
        <v>432</v>
      </c>
      <c r="F493" s="291"/>
      <c r="G493" s="335" t="s">
        <v>183</v>
      </c>
      <c r="H493" s="342">
        <v>43227</v>
      </c>
      <c r="I493" s="292"/>
      <c r="J493" s="292"/>
      <c r="K493" s="293"/>
      <c r="L493" s="293"/>
      <c r="M493" s="293"/>
      <c r="N493" s="337" t="s">
        <v>128</v>
      </c>
      <c r="O493" s="335">
        <v>1</v>
      </c>
      <c r="P493" s="361" t="s">
        <v>482</v>
      </c>
      <c r="Q493" s="334"/>
      <c r="R493" s="285"/>
    </row>
    <row r="494" spans="1:18" s="278" customFormat="1" ht="17.25" customHeight="1" x14ac:dyDescent="0.2">
      <c r="A494" s="186">
        <v>484</v>
      </c>
      <c r="B494" s="189" t="s">
        <v>260</v>
      </c>
      <c r="C494" s="336" t="s">
        <v>423</v>
      </c>
      <c r="D494" s="339" t="s">
        <v>107</v>
      </c>
      <c r="E494" s="335" t="s">
        <v>432</v>
      </c>
      <c r="F494" s="291"/>
      <c r="G494" s="335" t="s">
        <v>183</v>
      </c>
      <c r="H494" s="342">
        <v>43227</v>
      </c>
      <c r="I494" s="292"/>
      <c r="J494" s="292"/>
      <c r="K494" s="293"/>
      <c r="L494" s="293"/>
      <c r="M494" s="293"/>
      <c r="N494" s="337" t="s">
        <v>128</v>
      </c>
      <c r="O494" s="335">
        <v>1</v>
      </c>
      <c r="P494" s="361" t="s">
        <v>482</v>
      </c>
      <c r="Q494" s="334"/>
      <c r="R494" s="285"/>
    </row>
    <row r="495" spans="1:18" s="278" customFormat="1" ht="17.25" customHeight="1" x14ac:dyDescent="0.2">
      <c r="A495" s="186">
        <v>485</v>
      </c>
      <c r="B495" s="189" t="s">
        <v>260</v>
      </c>
      <c r="C495" s="336" t="s">
        <v>423</v>
      </c>
      <c r="D495" s="339" t="s">
        <v>107</v>
      </c>
      <c r="E495" s="335" t="s">
        <v>432</v>
      </c>
      <c r="F495" s="291"/>
      <c r="G495" s="335" t="s">
        <v>183</v>
      </c>
      <c r="H495" s="342">
        <v>43227</v>
      </c>
      <c r="I495" s="292"/>
      <c r="J495" s="292"/>
      <c r="K495" s="293"/>
      <c r="L495" s="293"/>
      <c r="M495" s="293"/>
      <c r="N495" s="337" t="s">
        <v>128</v>
      </c>
      <c r="O495" s="335">
        <v>1</v>
      </c>
      <c r="P495" s="361" t="s">
        <v>482</v>
      </c>
      <c r="Q495" s="334"/>
      <c r="R495" s="285"/>
    </row>
    <row r="496" spans="1:18" s="278" customFormat="1" ht="17.25" customHeight="1" x14ac:dyDescent="0.2">
      <c r="A496" s="186">
        <v>486</v>
      </c>
      <c r="B496" s="189" t="s">
        <v>260</v>
      </c>
      <c r="C496" s="336" t="s">
        <v>423</v>
      </c>
      <c r="D496" s="339" t="s">
        <v>107</v>
      </c>
      <c r="E496" s="335" t="s">
        <v>432</v>
      </c>
      <c r="F496" s="291"/>
      <c r="G496" s="335" t="s">
        <v>183</v>
      </c>
      <c r="H496" s="342">
        <v>43227</v>
      </c>
      <c r="I496" s="292"/>
      <c r="J496" s="292"/>
      <c r="K496" s="293"/>
      <c r="L496" s="293"/>
      <c r="M496" s="293"/>
      <c r="N496" s="337" t="s">
        <v>128</v>
      </c>
      <c r="O496" s="335">
        <v>1</v>
      </c>
      <c r="P496" s="361" t="s">
        <v>482</v>
      </c>
      <c r="Q496" s="334"/>
      <c r="R496" s="285"/>
    </row>
    <row r="497" spans="1:18" s="278" customFormat="1" ht="17.25" customHeight="1" x14ac:dyDescent="0.2">
      <c r="A497" s="186">
        <v>487</v>
      </c>
      <c r="B497" s="189" t="s">
        <v>260</v>
      </c>
      <c r="C497" s="336" t="s">
        <v>423</v>
      </c>
      <c r="D497" s="339" t="s">
        <v>107</v>
      </c>
      <c r="E497" s="335" t="s">
        <v>432</v>
      </c>
      <c r="F497" s="291"/>
      <c r="G497" s="335" t="s">
        <v>183</v>
      </c>
      <c r="H497" s="342">
        <v>43227</v>
      </c>
      <c r="I497" s="292"/>
      <c r="J497" s="292"/>
      <c r="K497" s="293"/>
      <c r="L497" s="293"/>
      <c r="M497" s="293"/>
      <c r="N497" s="337" t="s">
        <v>128</v>
      </c>
      <c r="O497" s="335">
        <v>1</v>
      </c>
      <c r="P497" s="361" t="s">
        <v>482</v>
      </c>
      <c r="Q497" s="334"/>
      <c r="R497" s="285"/>
    </row>
    <row r="498" spans="1:18" s="278" customFormat="1" ht="17.25" customHeight="1" x14ac:dyDescent="0.2">
      <c r="A498" s="186">
        <v>488</v>
      </c>
      <c r="B498" s="189" t="s">
        <v>260</v>
      </c>
      <c r="C498" s="336" t="s">
        <v>423</v>
      </c>
      <c r="D498" s="339" t="s">
        <v>107</v>
      </c>
      <c r="E498" s="335" t="s">
        <v>432</v>
      </c>
      <c r="F498" s="291"/>
      <c r="G498" s="335" t="s">
        <v>183</v>
      </c>
      <c r="H498" s="342">
        <v>43227</v>
      </c>
      <c r="I498" s="292"/>
      <c r="J498" s="292"/>
      <c r="K498" s="293"/>
      <c r="L498" s="293"/>
      <c r="M498" s="293"/>
      <c r="N498" s="337" t="s">
        <v>128</v>
      </c>
      <c r="O498" s="335">
        <v>1</v>
      </c>
      <c r="P498" s="361" t="s">
        <v>482</v>
      </c>
      <c r="Q498" s="334"/>
      <c r="R498" s="369"/>
    </row>
    <row r="499" spans="1:18" s="278" customFormat="1" ht="17.25" customHeight="1" x14ac:dyDescent="0.2">
      <c r="A499" s="186">
        <v>489</v>
      </c>
      <c r="B499" s="357" t="s">
        <v>166</v>
      </c>
      <c r="C499" s="197" t="s">
        <v>424</v>
      </c>
      <c r="D499" s="189" t="s">
        <v>106</v>
      </c>
      <c r="E499" s="188" t="s">
        <v>581</v>
      </c>
      <c r="F499" s="187"/>
      <c r="G499" s="188" t="s">
        <v>183</v>
      </c>
      <c r="H499" s="370" t="s">
        <v>472</v>
      </c>
      <c r="I499" s="371"/>
      <c r="J499" s="371"/>
      <c r="K499" s="307"/>
      <c r="L499" s="307"/>
      <c r="M499" s="307"/>
      <c r="N499" s="286" t="s">
        <v>128</v>
      </c>
      <c r="O499" s="335">
        <v>1</v>
      </c>
      <c r="P499" s="361" t="s">
        <v>482</v>
      </c>
      <c r="Q499" s="373"/>
      <c r="R499" s="369"/>
    </row>
    <row r="500" spans="1:18" s="278" customFormat="1" ht="17.25" customHeight="1" x14ac:dyDescent="0.2">
      <c r="A500" s="186">
        <v>490</v>
      </c>
      <c r="B500" s="357" t="s">
        <v>166</v>
      </c>
      <c r="C500" s="197" t="s">
        <v>424</v>
      </c>
      <c r="D500" s="339" t="s">
        <v>107</v>
      </c>
      <c r="E500" s="188" t="s">
        <v>581</v>
      </c>
      <c r="F500" s="187"/>
      <c r="G500" s="188" t="s">
        <v>183</v>
      </c>
      <c r="H500" s="370" t="s">
        <v>472</v>
      </c>
      <c r="I500" s="371"/>
      <c r="J500" s="371"/>
      <c r="K500" s="307"/>
      <c r="L500" s="307"/>
      <c r="M500" s="307"/>
      <c r="N500" s="286" t="s">
        <v>128</v>
      </c>
      <c r="O500" s="335">
        <v>1</v>
      </c>
      <c r="P500" s="361" t="s">
        <v>482</v>
      </c>
      <c r="Q500" s="460"/>
      <c r="R500" s="369"/>
    </row>
    <row r="501" spans="1:18" s="278" customFormat="1" ht="17.25" customHeight="1" x14ac:dyDescent="0.2">
      <c r="A501" s="186">
        <v>491</v>
      </c>
      <c r="B501" s="357" t="s">
        <v>166</v>
      </c>
      <c r="C501" s="197" t="s">
        <v>424</v>
      </c>
      <c r="D501" s="189" t="s">
        <v>104</v>
      </c>
      <c r="E501" s="188" t="s">
        <v>581</v>
      </c>
      <c r="F501" s="187"/>
      <c r="G501" s="188" t="s">
        <v>183</v>
      </c>
      <c r="H501" s="370" t="s">
        <v>472</v>
      </c>
      <c r="I501" s="371"/>
      <c r="J501" s="371"/>
      <c r="K501" s="307"/>
      <c r="L501" s="307"/>
      <c r="M501" s="307"/>
      <c r="N501" s="286" t="s">
        <v>128</v>
      </c>
      <c r="O501" s="335">
        <v>1</v>
      </c>
      <c r="P501" s="361" t="s">
        <v>482</v>
      </c>
      <c r="Q501" s="460"/>
      <c r="R501" s="369"/>
    </row>
    <row r="502" spans="1:18" s="278" customFormat="1" ht="17.25" customHeight="1" x14ac:dyDescent="0.2">
      <c r="A502" s="186">
        <v>492</v>
      </c>
      <c r="B502" s="357" t="s">
        <v>166</v>
      </c>
      <c r="C502" s="197" t="s">
        <v>424</v>
      </c>
      <c r="D502" s="339" t="s">
        <v>109</v>
      </c>
      <c r="E502" s="188" t="s">
        <v>581</v>
      </c>
      <c r="F502" s="187"/>
      <c r="G502" s="188" t="s">
        <v>183</v>
      </c>
      <c r="H502" s="370" t="s">
        <v>472</v>
      </c>
      <c r="I502" s="371"/>
      <c r="J502" s="371"/>
      <c r="K502" s="307"/>
      <c r="L502" s="307"/>
      <c r="M502" s="307"/>
      <c r="N502" s="286" t="s">
        <v>128</v>
      </c>
      <c r="O502" s="335">
        <v>1</v>
      </c>
      <c r="P502" s="361" t="s">
        <v>482</v>
      </c>
      <c r="Q502" s="460"/>
      <c r="R502" s="369"/>
    </row>
    <row r="503" spans="1:18" s="278" customFormat="1" ht="17.25" customHeight="1" x14ac:dyDescent="0.2">
      <c r="A503" s="186">
        <v>493</v>
      </c>
      <c r="B503" s="357" t="s">
        <v>166</v>
      </c>
      <c r="C503" s="197" t="s">
        <v>424</v>
      </c>
      <c r="D503" s="189" t="s">
        <v>103</v>
      </c>
      <c r="E503" s="188" t="s">
        <v>581</v>
      </c>
      <c r="F503" s="187"/>
      <c r="G503" s="188" t="s">
        <v>183</v>
      </c>
      <c r="H503" s="370" t="s">
        <v>472</v>
      </c>
      <c r="I503" s="371"/>
      <c r="J503" s="371"/>
      <c r="K503" s="307"/>
      <c r="L503" s="307"/>
      <c r="M503" s="307"/>
      <c r="N503" s="286" t="s">
        <v>128</v>
      </c>
      <c r="O503" s="335">
        <v>1</v>
      </c>
      <c r="P503" s="361" t="s">
        <v>482</v>
      </c>
      <c r="Q503" s="460"/>
      <c r="R503" s="369"/>
    </row>
    <row r="504" spans="1:18" s="278" customFormat="1" ht="17.25" customHeight="1" x14ac:dyDescent="0.2">
      <c r="A504" s="186">
        <v>494</v>
      </c>
      <c r="B504" s="357" t="s">
        <v>166</v>
      </c>
      <c r="C504" s="197" t="s">
        <v>424</v>
      </c>
      <c r="D504" s="339" t="s">
        <v>110</v>
      </c>
      <c r="E504" s="188" t="s">
        <v>581</v>
      </c>
      <c r="F504" s="187"/>
      <c r="G504" s="188" t="s">
        <v>183</v>
      </c>
      <c r="H504" s="370" t="s">
        <v>472</v>
      </c>
      <c r="I504" s="371"/>
      <c r="J504" s="371"/>
      <c r="K504" s="307"/>
      <c r="L504" s="307"/>
      <c r="M504" s="307"/>
      <c r="N504" s="286" t="s">
        <v>128</v>
      </c>
      <c r="O504" s="335">
        <v>1</v>
      </c>
      <c r="P504" s="361" t="s">
        <v>482</v>
      </c>
      <c r="Q504" s="460"/>
      <c r="R504" s="369"/>
    </row>
    <row r="505" spans="1:18" s="278" customFormat="1" ht="26.25" customHeight="1" x14ac:dyDescent="0.2">
      <c r="A505" s="302">
        <v>495</v>
      </c>
      <c r="B505" s="290" t="s">
        <v>218</v>
      </c>
      <c r="C505" s="291" t="s">
        <v>404</v>
      </c>
      <c r="D505" s="290" t="s">
        <v>98</v>
      </c>
      <c r="E505" s="474" t="s">
        <v>534</v>
      </c>
      <c r="F505" s="303"/>
      <c r="G505" s="300" t="s">
        <v>183</v>
      </c>
      <c r="H505" s="299" t="s">
        <v>536</v>
      </c>
      <c r="I505" s="304"/>
      <c r="J505" s="304"/>
      <c r="K505" s="302"/>
      <c r="L505" s="302"/>
      <c r="M505" s="302"/>
      <c r="N505" s="471" t="s">
        <v>563</v>
      </c>
      <c r="O505" s="472">
        <v>1</v>
      </c>
      <c r="P505" s="473" t="s">
        <v>482</v>
      </c>
      <c r="Q505" s="470"/>
      <c r="R505" s="369"/>
    </row>
    <row r="506" spans="1:18" s="278" customFormat="1" ht="17.25" customHeight="1" x14ac:dyDescent="0.2">
      <c r="A506" s="302">
        <v>496</v>
      </c>
      <c r="B506" s="290" t="s">
        <v>199</v>
      </c>
      <c r="C506" s="475" t="s">
        <v>420</v>
      </c>
      <c r="D506" s="290" t="s">
        <v>98</v>
      </c>
      <c r="E506" s="300" t="s">
        <v>535</v>
      </c>
      <c r="F506" s="303"/>
      <c r="G506" s="300" t="s">
        <v>183</v>
      </c>
      <c r="H506" s="299" t="s">
        <v>536</v>
      </c>
      <c r="I506" s="304"/>
      <c r="J506" s="304"/>
      <c r="K506" s="302"/>
      <c r="L506" s="302"/>
      <c r="M506" s="302"/>
      <c r="N506" s="471" t="s">
        <v>563</v>
      </c>
      <c r="O506" s="472">
        <v>1</v>
      </c>
      <c r="P506" s="473" t="s">
        <v>482</v>
      </c>
      <c r="Q506" s="470"/>
      <c r="R506" s="369"/>
    </row>
    <row r="507" spans="1:18" s="278" customFormat="1" ht="17.25" customHeight="1" x14ac:dyDescent="0.2">
      <c r="A507" s="302">
        <v>497</v>
      </c>
      <c r="B507" s="477" t="s">
        <v>220</v>
      </c>
      <c r="C507" s="475" t="s">
        <v>421</v>
      </c>
      <c r="D507" s="290" t="s">
        <v>98</v>
      </c>
      <c r="E507" s="300" t="s">
        <v>537</v>
      </c>
      <c r="F507" s="303"/>
      <c r="G507" s="300" t="s">
        <v>186</v>
      </c>
      <c r="H507" s="299" t="s">
        <v>536</v>
      </c>
      <c r="I507" s="304"/>
      <c r="J507" s="304"/>
      <c r="K507" s="302"/>
      <c r="L507" s="302"/>
      <c r="M507" s="302"/>
      <c r="N507" s="471" t="s">
        <v>563</v>
      </c>
      <c r="O507" s="472">
        <v>1</v>
      </c>
      <c r="P507" s="473" t="s">
        <v>482</v>
      </c>
      <c r="Q507" s="470"/>
      <c r="R507" s="369"/>
    </row>
    <row r="508" spans="1:18" s="278" customFormat="1" ht="17.25" customHeight="1" x14ac:dyDescent="0.2">
      <c r="A508" s="302">
        <v>498</v>
      </c>
      <c r="B508" s="290" t="s">
        <v>538</v>
      </c>
      <c r="C508" s="291" t="s">
        <v>539</v>
      </c>
      <c r="D508" s="290" t="s">
        <v>98</v>
      </c>
      <c r="E508" s="300" t="s">
        <v>540</v>
      </c>
      <c r="F508" s="303"/>
      <c r="G508" s="300" t="s">
        <v>183</v>
      </c>
      <c r="H508" s="299" t="s">
        <v>536</v>
      </c>
      <c r="I508" s="304"/>
      <c r="J508" s="304"/>
      <c r="K508" s="302"/>
      <c r="L508" s="302"/>
      <c r="M508" s="302"/>
      <c r="N508" s="471" t="s">
        <v>563</v>
      </c>
      <c r="O508" s="472">
        <v>1</v>
      </c>
      <c r="P508" s="473" t="s">
        <v>482</v>
      </c>
      <c r="Q508" s="470"/>
      <c r="R508" s="369"/>
    </row>
    <row r="509" spans="1:18" s="278" customFormat="1" ht="17.25" customHeight="1" x14ac:dyDescent="0.2">
      <c r="A509" s="302">
        <v>499</v>
      </c>
      <c r="B509" s="290" t="s">
        <v>94</v>
      </c>
      <c r="C509" s="291" t="s">
        <v>119</v>
      </c>
      <c r="D509" s="290" t="s">
        <v>106</v>
      </c>
      <c r="E509" s="300" t="s">
        <v>541</v>
      </c>
      <c r="F509" s="303"/>
      <c r="G509" s="300" t="s">
        <v>187</v>
      </c>
      <c r="H509" s="299" t="s">
        <v>536</v>
      </c>
      <c r="I509" s="304"/>
      <c r="J509" s="304"/>
      <c r="K509" s="302"/>
      <c r="L509" s="302"/>
      <c r="M509" s="302"/>
      <c r="N509" s="471" t="s">
        <v>563</v>
      </c>
      <c r="O509" s="472">
        <v>1</v>
      </c>
      <c r="P509" s="473" t="s">
        <v>482</v>
      </c>
      <c r="Q509" s="470"/>
      <c r="R509" s="369"/>
    </row>
    <row r="510" spans="1:18" s="278" customFormat="1" ht="17.25" customHeight="1" x14ac:dyDescent="0.2">
      <c r="A510" s="302">
        <v>500</v>
      </c>
      <c r="B510" s="290" t="s">
        <v>94</v>
      </c>
      <c r="C510" s="291" t="s">
        <v>119</v>
      </c>
      <c r="D510" s="290" t="s">
        <v>106</v>
      </c>
      <c r="E510" s="300" t="s">
        <v>541</v>
      </c>
      <c r="F510" s="303"/>
      <c r="G510" s="300" t="s">
        <v>187</v>
      </c>
      <c r="H510" s="299" t="s">
        <v>536</v>
      </c>
      <c r="I510" s="304"/>
      <c r="J510" s="304"/>
      <c r="K510" s="302"/>
      <c r="L510" s="302"/>
      <c r="M510" s="302"/>
      <c r="N510" s="471" t="s">
        <v>563</v>
      </c>
      <c r="O510" s="472">
        <v>1</v>
      </c>
      <c r="P510" s="473" t="s">
        <v>482</v>
      </c>
      <c r="Q510" s="470"/>
      <c r="R510" s="369"/>
    </row>
    <row r="511" spans="1:18" s="278" customFormat="1" ht="17.25" customHeight="1" x14ac:dyDescent="0.2">
      <c r="A511" s="302">
        <v>501</v>
      </c>
      <c r="B511" s="290" t="s">
        <v>94</v>
      </c>
      <c r="C511" s="291" t="s">
        <v>119</v>
      </c>
      <c r="D511" s="290" t="s">
        <v>106</v>
      </c>
      <c r="E511" s="300" t="s">
        <v>541</v>
      </c>
      <c r="F511" s="303"/>
      <c r="G511" s="300" t="s">
        <v>187</v>
      </c>
      <c r="H511" s="299" t="s">
        <v>536</v>
      </c>
      <c r="I511" s="304"/>
      <c r="J511" s="304"/>
      <c r="K511" s="302"/>
      <c r="L511" s="302"/>
      <c r="M511" s="302"/>
      <c r="N511" s="471" t="s">
        <v>563</v>
      </c>
      <c r="O511" s="472">
        <v>1</v>
      </c>
      <c r="P511" s="473" t="s">
        <v>482</v>
      </c>
      <c r="Q511" s="470"/>
      <c r="R511" s="369"/>
    </row>
    <row r="512" spans="1:18" s="278" customFormat="1" ht="17.25" customHeight="1" x14ac:dyDescent="0.2">
      <c r="A512" s="302">
        <v>502</v>
      </c>
      <c r="B512" s="290" t="s">
        <v>94</v>
      </c>
      <c r="C512" s="291" t="s">
        <v>119</v>
      </c>
      <c r="D512" s="290" t="s">
        <v>106</v>
      </c>
      <c r="E512" s="300" t="s">
        <v>541</v>
      </c>
      <c r="F512" s="303"/>
      <c r="G512" s="300" t="s">
        <v>187</v>
      </c>
      <c r="H512" s="299" t="s">
        <v>536</v>
      </c>
      <c r="I512" s="304"/>
      <c r="J512" s="304"/>
      <c r="K512" s="302"/>
      <c r="L512" s="302"/>
      <c r="M512" s="302"/>
      <c r="N512" s="471" t="s">
        <v>563</v>
      </c>
      <c r="O512" s="472">
        <v>1</v>
      </c>
      <c r="P512" s="473" t="s">
        <v>482</v>
      </c>
      <c r="Q512" s="470"/>
      <c r="R512" s="369"/>
    </row>
    <row r="513" spans="1:18" s="278" customFormat="1" ht="17.25" customHeight="1" x14ac:dyDescent="0.2">
      <c r="A513" s="302">
        <v>503</v>
      </c>
      <c r="B513" s="290" t="s">
        <v>94</v>
      </c>
      <c r="C513" s="291" t="s">
        <v>119</v>
      </c>
      <c r="D513" s="290" t="s">
        <v>106</v>
      </c>
      <c r="E513" s="300" t="s">
        <v>541</v>
      </c>
      <c r="F513" s="303"/>
      <c r="G513" s="300" t="s">
        <v>187</v>
      </c>
      <c r="H513" s="299" t="s">
        <v>536</v>
      </c>
      <c r="I513" s="304"/>
      <c r="J513" s="304"/>
      <c r="K513" s="302"/>
      <c r="L513" s="302"/>
      <c r="M513" s="302"/>
      <c r="N513" s="471" t="s">
        <v>563</v>
      </c>
      <c r="O513" s="472">
        <v>1</v>
      </c>
      <c r="P513" s="473" t="s">
        <v>482</v>
      </c>
      <c r="Q513" s="470"/>
      <c r="R513" s="369"/>
    </row>
    <row r="514" spans="1:18" s="278" customFormat="1" ht="17.25" customHeight="1" x14ac:dyDescent="0.2">
      <c r="A514" s="302">
        <v>504</v>
      </c>
      <c r="B514" s="290" t="s">
        <v>94</v>
      </c>
      <c r="C514" s="291" t="s">
        <v>119</v>
      </c>
      <c r="D514" s="290" t="s">
        <v>106</v>
      </c>
      <c r="E514" s="300" t="s">
        <v>541</v>
      </c>
      <c r="F514" s="303"/>
      <c r="G514" s="300" t="s">
        <v>187</v>
      </c>
      <c r="H514" s="299" t="s">
        <v>536</v>
      </c>
      <c r="I514" s="304"/>
      <c r="J514" s="304"/>
      <c r="K514" s="302"/>
      <c r="L514" s="302"/>
      <c r="M514" s="302"/>
      <c r="N514" s="471" t="s">
        <v>563</v>
      </c>
      <c r="O514" s="472">
        <v>1</v>
      </c>
      <c r="P514" s="473" t="s">
        <v>482</v>
      </c>
      <c r="Q514" s="470"/>
      <c r="R514" s="369"/>
    </row>
    <row r="515" spans="1:18" s="278" customFormat="1" ht="17.25" customHeight="1" x14ac:dyDescent="0.2">
      <c r="A515" s="302">
        <v>505</v>
      </c>
      <c r="B515" s="290" t="s">
        <v>165</v>
      </c>
      <c r="C515" s="291" t="s">
        <v>397</v>
      </c>
      <c r="D515" s="290" t="s">
        <v>170</v>
      </c>
      <c r="E515" s="290" t="s">
        <v>398</v>
      </c>
      <c r="F515" s="291"/>
      <c r="G515" s="290" t="s">
        <v>187</v>
      </c>
      <c r="H515" s="299" t="s">
        <v>536</v>
      </c>
      <c r="I515" s="304"/>
      <c r="J515" s="304"/>
      <c r="K515" s="302"/>
      <c r="L515" s="302"/>
      <c r="M515" s="302"/>
      <c r="N515" s="471" t="s">
        <v>563</v>
      </c>
      <c r="O515" s="472">
        <v>1</v>
      </c>
      <c r="P515" s="473" t="s">
        <v>482</v>
      </c>
      <c r="Q515" s="470"/>
      <c r="R515" s="369"/>
    </row>
    <row r="516" spans="1:18" s="278" customFormat="1" ht="17.25" customHeight="1" x14ac:dyDescent="0.2">
      <c r="A516" s="302">
        <v>506</v>
      </c>
      <c r="B516" s="290" t="s">
        <v>165</v>
      </c>
      <c r="C516" s="291" t="s">
        <v>397</v>
      </c>
      <c r="D516" s="290" t="s">
        <v>170</v>
      </c>
      <c r="E516" s="290" t="s">
        <v>398</v>
      </c>
      <c r="F516" s="291"/>
      <c r="G516" s="290" t="s">
        <v>187</v>
      </c>
      <c r="H516" s="299" t="s">
        <v>536</v>
      </c>
      <c r="I516" s="304"/>
      <c r="J516" s="304"/>
      <c r="K516" s="302"/>
      <c r="L516" s="302"/>
      <c r="M516" s="302"/>
      <c r="N516" s="471" t="s">
        <v>563</v>
      </c>
      <c r="O516" s="472">
        <v>1</v>
      </c>
      <c r="P516" s="473" t="s">
        <v>482</v>
      </c>
      <c r="Q516" s="470"/>
      <c r="R516" s="369"/>
    </row>
    <row r="517" spans="1:18" s="278" customFormat="1" ht="17.25" customHeight="1" x14ac:dyDescent="0.2">
      <c r="A517" s="302">
        <v>507</v>
      </c>
      <c r="B517" s="290" t="s">
        <v>165</v>
      </c>
      <c r="C517" s="291" t="s">
        <v>397</v>
      </c>
      <c r="D517" s="290" t="s">
        <v>170</v>
      </c>
      <c r="E517" s="290" t="s">
        <v>398</v>
      </c>
      <c r="F517" s="291"/>
      <c r="G517" s="290" t="s">
        <v>187</v>
      </c>
      <c r="H517" s="299" t="s">
        <v>536</v>
      </c>
      <c r="I517" s="304"/>
      <c r="J517" s="304"/>
      <c r="K517" s="302"/>
      <c r="L517" s="302"/>
      <c r="M517" s="302"/>
      <c r="N517" s="471" t="s">
        <v>563</v>
      </c>
      <c r="O517" s="472">
        <v>1</v>
      </c>
      <c r="P517" s="473" t="s">
        <v>482</v>
      </c>
      <c r="Q517" s="470"/>
      <c r="R517" s="369"/>
    </row>
    <row r="518" spans="1:18" s="278" customFormat="1" ht="17.25" customHeight="1" x14ac:dyDescent="0.2">
      <c r="A518" s="302">
        <v>508</v>
      </c>
      <c r="B518" s="290" t="s">
        <v>165</v>
      </c>
      <c r="C518" s="291" t="s">
        <v>397</v>
      </c>
      <c r="D518" s="290" t="s">
        <v>170</v>
      </c>
      <c r="E518" s="290" t="s">
        <v>398</v>
      </c>
      <c r="F518" s="291"/>
      <c r="G518" s="290" t="s">
        <v>187</v>
      </c>
      <c r="H518" s="299" t="s">
        <v>536</v>
      </c>
      <c r="I518" s="304"/>
      <c r="J518" s="304"/>
      <c r="K518" s="302"/>
      <c r="L518" s="302"/>
      <c r="M518" s="302"/>
      <c r="N518" s="471" t="s">
        <v>563</v>
      </c>
      <c r="O518" s="472">
        <v>1</v>
      </c>
      <c r="P518" s="473" t="s">
        <v>482</v>
      </c>
      <c r="Q518" s="470"/>
      <c r="R518" s="369"/>
    </row>
    <row r="519" spans="1:18" s="278" customFormat="1" ht="17.25" customHeight="1" x14ac:dyDescent="0.2">
      <c r="A519" s="302">
        <v>509</v>
      </c>
      <c r="B519" s="290" t="s">
        <v>165</v>
      </c>
      <c r="C519" s="291" t="s">
        <v>397</v>
      </c>
      <c r="D519" s="290" t="s">
        <v>170</v>
      </c>
      <c r="E519" s="290" t="s">
        <v>398</v>
      </c>
      <c r="F519" s="291"/>
      <c r="G519" s="290" t="s">
        <v>187</v>
      </c>
      <c r="H519" s="299" t="s">
        <v>536</v>
      </c>
      <c r="I519" s="304"/>
      <c r="J519" s="304"/>
      <c r="K519" s="302"/>
      <c r="L519" s="302"/>
      <c r="M519" s="302"/>
      <c r="N519" s="471" t="s">
        <v>563</v>
      </c>
      <c r="O519" s="472">
        <v>1</v>
      </c>
      <c r="P519" s="473" t="s">
        <v>482</v>
      </c>
      <c r="Q519" s="470"/>
      <c r="R519" s="369"/>
    </row>
    <row r="520" spans="1:18" s="278" customFormat="1" ht="17.25" customHeight="1" x14ac:dyDescent="0.2">
      <c r="A520" s="302">
        <v>510</v>
      </c>
      <c r="B520" s="290" t="s">
        <v>165</v>
      </c>
      <c r="C520" s="291" t="s">
        <v>397</v>
      </c>
      <c r="D520" s="290" t="s">
        <v>170</v>
      </c>
      <c r="E520" s="290" t="s">
        <v>398</v>
      </c>
      <c r="F520" s="291"/>
      <c r="G520" s="290" t="s">
        <v>187</v>
      </c>
      <c r="H520" s="299" t="s">
        <v>536</v>
      </c>
      <c r="I520" s="304"/>
      <c r="J520" s="304"/>
      <c r="K520" s="302"/>
      <c r="L520" s="302"/>
      <c r="M520" s="302"/>
      <c r="N520" s="471" t="s">
        <v>563</v>
      </c>
      <c r="O520" s="472">
        <v>1</v>
      </c>
      <c r="P520" s="473" t="s">
        <v>482</v>
      </c>
      <c r="Q520" s="470"/>
      <c r="R520" s="369"/>
    </row>
    <row r="521" spans="1:18" s="278" customFormat="1" ht="17.25" customHeight="1" x14ac:dyDescent="0.2">
      <c r="A521" s="302">
        <v>511</v>
      </c>
      <c r="B521" s="290" t="s">
        <v>165</v>
      </c>
      <c r="C521" s="291" t="s">
        <v>397</v>
      </c>
      <c r="D521" s="290" t="s">
        <v>170</v>
      </c>
      <c r="E521" s="290" t="s">
        <v>398</v>
      </c>
      <c r="F521" s="291"/>
      <c r="G521" s="290" t="s">
        <v>187</v>
      </c>
      <c r="H521" s="299" t="s">
        <v>536</v>
      </c>
      <c r="I521" s="304"/>
      <c r="J521" s="304"/>
      <c r="K521" s="302"/>
      <c r="L521" s="302"/>
      <c r="M521" s="302"/>
      <c r="N521" s="471" t="s">
        <v>563</v>
      </c>
      <c r="O521" s="472">
        <v>1</v>
      </c>
      <c r="P521" s="473" t="s">
        <v>482</v>
      </c>
      <c r="Q521" s="470"/>
      <c r="R521" s="369"/>
    </row>
    <row r="522" spans="1:18" s="278" customFormat="1" ht="17.25" customHeight="1" x14ac:dyDescent="0.2">
      <c r="A522" s="302">
        <v>512</v>
      </c>
      <c r="B522" s="290" t="s">
        <v>165</v>
      </c>
      <c r="C522" s="291" t="s">
        <v>397</v>
      </c>
      <c r="D522" s="290" t="s">
        <v>170</v>
      </c>
      <c r="E522" s="290" t="s">
        <v>398</v>
      </c>
      <c r="F522" s="291"/>
      <c r="G522" s="290" t="s">
        <v>187</v>
      </c>
      <c r="H522" s="299" t="s">
        <v>536</v>
      </c>
      <c r="I522" s="304"/>
      <c r="J522" s="304"/>
      <c r="K522" s="302"/>
      <c r="L522" s="302"/>
      <c r="M522" s="302"/>
      <c r="N522" s="471" t="s">
        <v>563</v>
      </c>
      <c r="O522" s="472">
        <v>1</v>
      </c>
      <c r="P522" s="473" t="s">
        <v>482</v>
      </c>
      <c r="Q522" s="470"/>
      <c r="R522" s="369"/>
    </row>
    <row r="523" spans="1:18" s="278" customFormat="1" ht="17.25" customHeight="1" x14ac:dyDescent="0.2">
      <c r="A523" s="302">
        <v>513</v>
      </c>
      <c r="B523" s="290" t="s">
        <v>165</v>
      </c>
      <c r="C523" s="291" t="s">
        <v>397</v>
      </c>
      <c r="D523" s="290" t="s">
        <v>170</v>
      </c>
      <c r="E523" s="290" t="s">
        <v>398</v>
      </c>
      <c r="F523" s="291"/>
      <c r="G523" s="290" t="s">
        <v>187</v>
      </c>
      <c r="H523" s="299" t="s">
        <v>536</v>
      </c>
      <c r="I523" s="304"/>
      <c r="J523" s="304"/>
      <c r="K523" s="302"/>
      <c r="L523" s="302"/>
      <c r="M523" s="302"/>
      <c r="N523" s="471" t="s">
        <v>563</v>
      </c>
      <c r="O523" s="472">
        <v>1</v>
      </c>
      <c r="P523" s="473" t="s">
        <v>482</v>
      </c>
      <c r="Q523" s="470"/>
      <c r="R523" s="369"/>
    </row>
    <row r="524" spans="1:18" s="278" customFormat="1" ht="17.25" customHeight="1" x14ac:dyDescent="0.2">
      <c r="A524" s="302">
        <v>514</v>
      </c>
      <c r="B524" s="290" t="s">
        <v>165</v>
      </c>
      <c r="C524" s="291" t="s">
        <v>397</v>
      </c>
      <c r="D524" s="290" t="s">
        <v>170</v>
      </c>
      <c r="E524" s="290" t="s">
        <v>398</v>
      </c>
      <c r="F524" s="291"/>
      <c r="G524" s="290" t="s">
        <v>187</v>
      </c>
      <c r="H524" s="299" t="s">
        <v>536</v>
      </c>
      <c r="I524" s="304"/>
      <c r="J524" s="304"/>
      <c r="K524" s="302"/>
      <c r="L524" s="302"/>
      <c r="M524" s="302"/>
      <c r="N524" s="471" t="s">
        <v>563</v>
      </c>
      <c r="O524" s="472">
        <v>1</v>
      </c>
      <c r="P524" s="473" t="s">
        <v>482</v>
      </c>
      <c r="Q524" s="470"/>
      <c r="R524" s="369"/>
    </row>
    <row r="525" spans="1:18" s="278" customFormat="1" ht="17.25" customHeight="1" x14ac:dyDescent="0.2">
      <c r="A525" s="302">
        <v>515</v>
      </c>
      <c r="B525" s="290" t="s">
        <v>165</v>
      </c>
      <c r="C525" s="291" t="s">
        <v>397</v>
      </c>
      <c r="D525" s="290" t="s">
        <v>170</v>
      </c>
      <c r="E525" s="290" t="s">
        <v>398</v>
      </c>
      <c r="F525" s="291"/>
      <c r="G525" s="290" t="s">
        <v>187</v>
      </c>
      <c r="H525" s="299" t="s">
        <v>536</v>
      </c>
      <c r="I525" s="304"/>
      <c r="J525" s="304"/>
      <c r="K525" s="302"/>
      <c r="L525" s="302"/>
      <c r="M525" s="302"/>
      <c r="N525" s="471" t="s">
        <v>563</v>
      </c>
      <c r="O525" s="472">
        <v>1</v>
      </c>
      <c r="P525" s="473" t="s">
        <v>482</v>
      </c>
      <c r="Q525" s="470"/>
      <c r="R525" s="369"/>
    </row>
    <row r="526" spans="1:18" s="278" customFormat="1" ht="17.25" customHeight="1" x14ac:dyDescent="0.2">
      <c r="A526" s="302">
        <v>516</v>
      </c>
      <c r="B526" s="290" t="s">
        <v>165</v>
      </c>
      <c r="C526" s="291" t="s">
        <v>397</v>
      </c>
      <c r="D526" s="290" t="s">
        <v>170</v>
      </c>
      <c r="E526" s="290" t="s">
        <v>398</v>
      </c>
      <c r="F526" s="291"/>
      <c r="G526" s="290" t="s">
        <v>187</v>
      </c>
      <c r="H526" s="299" t="s">
        <v>536</v>
      </c>
      <c r="I526" s="304"/>
      <c r="J526" s="304"/>
      <c r="K526" s="302"/>
      <c r="L526" s="302"/>
      <c r="M526" s="302"/>
      <c r="N526" s="471" t="s">
        <v>563</v>
      </c>
      <c r="O526" s="472">
        <v>1</v>
      </c>
      <c r="P526" s="473" t="s">
        <v>482</v>
      </c>
      <c r="Q526" s="470"/>
      <c r="R526" s="369"/>
    </row>
    <row r="527" spans="1:18" s="278" customFormat="1" ht="17.25" customHeight="1" x14ac:dyDescent="0.2">
      <c r="A527" s="302">
        <v>517</v>
      </c>
      <c r="B527" s="290" t="s">
        <v>165</v>
      </c>
      <c r="C527" s="291" t="s">
        <v>397</v>
      </c>
      <c r="D527" s="290" t="s">
        <v>170</v>
      </c>
      <c r="E527" s="290" t="s">
        <v>398</v>
      </c>
      <c r="F527" s="291"/>
      <c r="G527" s="290" t="s">
        <v>187</v>
      </c>
      <c r="H527" s="299" t="s">
        <v>536</v>
      </c>
      <c r="I527" s="304"/>
      <c r="J527" s="304"/>
      <c r="K527" s="302"/>
      <c r="L527" s="302"/>
      <c r="M527" s="302"/>
      <c r="N527" s="471" t="s">
        <v>563</v>
      </c>
      <c r="O527" s="472">
        <v>1</v>
      </c>
      <c r="P527" s="473" t="s">
        <v>482</v>
      </c>
      <c r="Q527" s="470"/>
      <c r="R527" s="369"/>
    </row>
    <row r="528" spans="1:18" s="278" customFormat="1" ht="17.25" customHeight="1" x14ac:dyDescent="0.2">
      <c r="A528" s="302">
        <v>518</v>
      </c>
      <c r="B528" s="290" t="s">
        <v>165</v>
      </c>
      <c r="C528" s="291" t="s">
        <v>397</v>
      </c>
      <c r="D528" s="290" t="s">
        <v>170</v>
      </c>
      <c r="E528" s="290" t="s">
        <v>398</v>
      </c>
      <c r="F528" s="291"/>
      <c r="G528" s="290" t="s">
        <v>187</v>
      </c>
      <c r="H528" s="299" t="s">
        <v>536</v>
      </c>
      <c r="I528" s="304"/>
      <c r="J528" s="304"/>
      <c r="K528" s="302"/>
      <c r="L528" s="302"/>
      <c r="M528" s="302"/>
      <c r="N528" s="471" t="s">
        <v>563</v>
      </c>
      <c r="O528" s="472">
        <v>1</v>
      </c>
      <c r="P528" s="473" t="s">
        <v>482</v>
      </c>
      <c r="Q528" s="470"/>
      <c r="R528" s="369"/>
    </row>
    <row r="529" spans="1:18" s="278" customFormat="1" ht="17.25" customHeight="1" x14ac:dyDescent="0.2">
      <c r="A529" s="302">
        <v>519</v>
      </c>
      <c r="B529" s="290" t="s">
        <v>165</v>
      </c>
      <c r="C529" s="291" t="s">
        <v>397</v>
      </c>
      <c r="D529" s="290" t="s">
        <v>170</v>
      </c>
      <c r="E529" s="290" t="s">
        <v>398</v>
      </c>
      <c r="F529" s="291"/>
      <c r="G529" s="290" t="s">
        <v>187</v>
      </c>
      <c r="H529" s="299" t="s">
        <v>536</v>
      </c>
      <c r="I529" s="304"/>
      <c r="J529" s="304"/>
      <c r="K529" s="302"/>
      <c r="L529" s="302"/>
      <c r="M529" s="302"/>
      <c r="N529" s="471" t="s">
        <v>563</v>
      </c>
      <c r="O529" s="472">
        <v>1</v>
      </c>
      <c r="P529" s="473" t="s">
        <v>482</v>
      </c>
      <c r="Q529" s="470"/>
      <c r="R529" s="369"/>
    </row>
    <row r="530" spans="1:18" s="278" customFormat="1" ht="17.25" customHeight="1" x14ac:dyDescent="0.2">
      <c r="A530" s="302">
        <v>520</v>
      </c>
      <c r="B530" s="290" t="s">
        <v>165</v>
      </c>
      <c r="C530" s="291" t="s">
        <v>397</v>
      </c>
      <c r="D530" s="290" t="s">
        <v>170</v>
      </c>
      <c r="E530" s="290" t="s">
        <v>398</v>
      </c>
      <c r="F530" s="291"/>
      <c r="G530" s="290" t="s">
        <v>187</v>
      </c>
      <c r="H530" s="299" t="s">
        <v>536</v>
      </c>
      <c r="I530" s="304"/>
      <c r="J530" s="304"/>
      <c r="K530" s="302"/>
      <c r="L530" s="302"/>
      <c r="M530" s="302"/>
      <c r="N530" s="471" t="s">
        <v>563</v>
      </c>
      <c r="O530" s="472">
        <v>1</v>
      </c>
      <c r="P530" s="473" t="s">
        <v>482</v>
      </c>
      <c r="Q530" s="470"/>
      <c r="R530" s="369"/>
    </row>
    <row r="531" spans="1:18" s="278" customFormat="1" ht="17.25" customHeight="1" x14ac:dyDescent="0.2">
      <c r="A531" s="302">
        <v>521</v>
      </c>
      <c r="B531" s="290" t="s">
        <v>165</v>
      </c>
      <c r="C531" s="291" t="s">
        <v>397</v>
      </c>
      <c r="D531" s="290" t="s">
        <v>170</v>
      </c>
      <c r="E531" s="290" t="s">
        <v>398</v>
      </c>
      <c r="F531" s="291"/>
      <c r="G531" s="290" t="s">
        <v>187</v>
      </c>
      <c r="H531" s="299" t="s">
        <v>536</v>
      </c>
      <c r="I531" s="304"/>
      <c r="J531" s="304"/>
      <c r="K531" s="302"/>
      <c r="L531" s="302"/>
      <c r="M531" s="302"/>
      <c r="N531" s="471" t="s">
        <v>563</v>
      </c>
      <c r="O531" s="472">
        <v>1</v>
      </c>
      <c r="P531" s="473" t="s">
        <v>482</v>
      </c>
      <c r="Q531" s="470"/>
      <c r="R531" s="369"/>
    </row>
    <row r="532" spans="1:18" s="278" customFormat="1" ht="17.25" customHeight="1" x14ac:dyDescent="0.2">
      <c r="A532" s="302">
        <v>522</v>
      </c>
      <c r="B532" s="290" t="s">
        <v>165</v>
      </c>
      <c r="C532" s="291" t="s">
        <v>397</v>
      </c>
      <c r="D532" s="290" t="s">
        <v>170</v>
      </c>
      <c r="E532" s="290" t="s">
        <v>398</v>
      </c>
      <c r="F532" s="291"/>
      <c r="G532" s="290" t="s">
        <v>187</v>
      </c>
      <c r="H532" s="299" t="s">
        <v>536</v>
      </c>
      <c r="I532" s="304"/>
      <c r="J532" s="304"/>
      <c r="K532" s="302"/>
      <c r="L532" s="302"/>
      <c r="M532" s="302"/>
      <c r="N532" s="471" t="s">
        <v>563</v>
      </c>
      <c r="O532" s="472">
        <v>1</v>
      </c>
      <c r="P532" s="473" t="s">
        <v>482</v>
      </c>
      <c r="Q532" s="470"/>
      <c r="R532" s="369"/>
    </row>
    <row r="533" spans="1:18" s="278" customFormat="1" ht="17.25" customHeight="1" x14ac:dyDescent="0.2">
      <c r="A533" s="302">
        <v>523</v>
      </c>
      <c r="B533" s="290" t="s">
        <v>165</v>
      </c>
      <c r="C533" s="291" t="s">
        <v>397</v>
      </c>
      <c r="D533" s="290" t="s">
        <v>170</v>
      </c>
      <c r="E533" s="290" t="s">
        <v>398</v>
      </c>
      <c r="F533" s="291"/>
      <c r="G533" s="290" t="s">
        <v>187</v>
      </c>
      <c r="H533" s="299" t="s">
        <v>536</v>
      </c>
      <c r="I533" s="304"/>
      <c r="J533" s="304"/>
      <c r="K533" s="302"/>
      <c r="L533" s="302"/>
      <c r="M533" s="302"/>
      <c r="N533" s="471" t="s">
        <v>563</v>
      </c>
      <c r="O533" s="472">
        <v>1</v>
      </c>
      <c r="P533" s="473" t="s">
        <v>482</v>
      </c>
      <c r="Q533" s="470"/>
      <c r="R533" s="369"/>
    </row>
    <row r="534" spans="1:18" s="278" customFormat="1" ht="17.25" customHeight="1" x14ac:dyDescent="0.2">
      <c r="A534" s="302">
        <v>524</v>
      </c>
      <c r="B534" s="290" t="s">
        <v>165</v>
      </c>
      <c r="C534" s="291" t="s">
        <v>397</v>
      </c>
      <c r="D534" s="290" t="s">
        <v>170</v>
      </c>
      <c r="E534" s="290" t="s">
        <v>398</v>
      </c>
      <c r="F534" s="291"/>
      <c r="G534" s="290" t="s">
        <v>187</v>
      </c>
      <c r="H534" s="299" t="s">
        <v>536</v>
      </c>
      <c r="I534" s="304"/>
      <c r="J534" s="304"/>
      <c r="K534" s="302"/>
      <c r="L534" s="302"/>
      <c r="M534" s="302"/>
      <c r="N534" s="471" t="s">
        <v>563</v>
      </c>
      <c r="O534" s="472">
        <v>1</v>
      </c>
      <c r="P534" s="473" t="s">
        <v>482</v>
      </c>
      <c r="Q534" s="470"/>
      <c r="R534" s="369"/>
    </row>
    <row r="535" spans="1:18" s="278" customFormat="1" ht="17.25" customHeight="1" x14ac:dyDescent="0.2">
      <c r="A535" s="302">
        <v>525</v>
      </c>
      <c r="B535" s="290" t="s">
        <v>165</v>
      </c>
      <c r="C535" s="291" t="s">
        <v>397</v>
      </c>
      <c r="D535" s="290" t="s">
        <v>170</v>
      </c>
      <c r="E535" s="290" t="s">
        <v>398</v>
      </c>
      <c r="F535" s="291"/>
      <c r="G535" s="290" t="s">
        <v>187</v>
      </c>
      <c r="H535" s="299" t="s">
        <v>536</v>
      </c>
      <c r="I535" s="304"/>
      <c r="J535" s="304"/>
      <c r="K535" s="302"/>
      <c r="L535" s="302"/>
      <c r="M535" s="302"/>
      <c r="N535" s="471" t="s">
        <v>563</v>
      </c>
      <c r="O535" s="472">
        <v>1</v>
      </c>
      <c r="P535" s="473" t="s">
        <v>482</v>
      </c>
      <c r="Q535" s="470"/>
      <c r="R535" s="369"/>
    </row>
    <row r="536" spans="1:18" s="278" customFormat="1" ht="17.25" customHeight="1" x14ac:dyDescent="0.2">
      <c r="A536" s="302">
        <v>526</v>
      </c>
      <c r="B536" s="290" t="s">
        <v>165</v>
      </c>
      <c r="C536" s="291" t="s">
        <v>397</v>
      </c>
      <c r="D536" s="290" t="s">
        <v>170</v>
      </c>
      <c r="E536" s="290" t="s">
        <v>398</v>
      </c>
      <c r="F536" s="291"/>
      <c r="G536" s="290" t="s">
        <v>187</v>
      </c>
      <c r="H536" s="299" t="s">
        <v>536</v>
      </c>
      <c r="I536" s="304"/>
      <c r="J536" s="304"/>
      <c r="K536" s="302"/>
      <c r="L536" s="302"/>
      <c r="M536" s="302"/>
      <c r="N536" s="471" t="s">
        <v>563</v>
      </c>
      <c r="O536" s="472">
        <v>1</v>
      </c>
      <c r="P536" s="473" t="s">
        <v>482</v>
      </c>
      <c r="Q536" s="470"/>
      <c r="R536" s="369"/>
    </row>
    <row r="537" spans="1:18" s="278" customFormat="1" ht="17.25" customHeight="1" x14ac:dyDescent="0.2">
      <c r="A537" s="302">
        <v>527</v>
      </c>
      <c r="B537" s="290" t="s">
        <v>165</v>
      </c>
      <c r="C537" s="291" t="s">
        <v>397</v>
      </c>
      <c r="D537" s="290" t="s">
        <v>170</v>
      </c>
      <c r="E537" s="290" t="s">
        <v>398</v>
      </c>
      <c r="F537" s="291"/>
      <c r="G537" s="290" t="s">
        <v>187</v>
      </c>
      <c r="H537" s="299" t="s">
        <v>536</v>
      </c>
      <c r="I537" s="304"/>
      <c r="J537" s="304"/>
      <c r="K537" s="302"/>
      <c r="L537" s="302"/>
      <c r="M537" s="302"/>
      <c r="N537" s="471" t="s">
        <v>563</v>
      </c>
      <c r="O537" s="472">
        <v>1</v>
      </c>
      <c r="P537" s="473" t="s">
        <v>482</v>
      </c>
      <c r="Q537" s="470"/>
      <c r="R537" s="369"/>
    </row>
    <row r="538" spans="1:18" s="278" customFormat="1" ht="17.25" customHeight="1" x14ac:dyDescent="0.2">
      <c r="A538" s="302">
        <v>528</v>
      </c>
      <c r="B538" s="290" t="s">
        <v>165</v>
      </c>
      <c r="C538" s="291" t="s">
        <v>397</v>
      </c>
      <c r="D538" s="290" t="s">
        <v>170</v>
      </c>
      <c r="E538" s="290" t="s">
        <v>398</v>
      </c>
      <c r="F538" s="291"/>
      <c r="G538" s="290" t="s">
        <v>187</v>
      </c>
      <c r="H538" s="299" t="s">
        <v>536</v>
      </c>
      <c r="I538" s="304"/>
      <c r="J538" s="304"/>
      <c r="K538" s="302"/>
      <c r="L538" s="302"/>
      <c r="M538" s="302"/>
      <c r="N538" s="471" t="s">
        <v>563</v>
      </c>
      <c r="O538" s="472">
        <v>1</v>
      </c>
      <c r="P538" s="473" t="s">
        <v>482</v>
      </c>
      <c r="Q538" s="470"/>
      <c r="R538" s="369"/>
    </row>
    <row r="539" spans="1:18" s="278" customFormat="1" ht="17.25" customHeight="1" x14ac:dyDescent="0.2">
      <c r="A539" s="302">
        <v>529</v>
      </c>
      <c r="B539" s="290" t="s">
        <v>165</v>
      </c>
      <c r="C539" s="291" t="s">
        <v>397</v>
      </c>
      <c r="D539" s="290" t="s">
        <v>170</v>
      </c>
      <c r="E539" s="290" t="s">
        <v>398</v>
      </c>
      <c r="F539" s="291"/>
      <c r="G539" s="290" t="s">
        <v>187</v>
      </c>
      <c r="H539" s="299" t="s">
        <v>536</v>
      </c>
      <c r="I539" s="304"/>
      <c r="J539" s="304"/>
      <c r="K539" s="302"/>
      <c r="L539" s="302"/>
      <c r="M539" s="302"/>
      <c r="N539" s="471" t="s">
        <v>563</v>
      </c>
      <c r="O539" s="472">
        <v>1</v>
      </c>
      <c r="P539" s="473" t="s">
        <v>482</v>
      </c>
      <c r="Q539" s="470"/>
      <c r="R539" s="369"/>
    </row>
    <row r="540" spans="1:18" s="278" customFormat="1" ht="17.25" customHeight="1" x14ac:dyDescent="0.2">
      <c r="A540" s="302">
        <v>530</v>
      </c>
      <c r="B540" s="290" t="s">
        <v>165</v>
      </c>
      <c r="C540" s="291" t="s">
        <v>397</v>
      </c>
      <c r="D540" s="290" t="s">
        <v>170</v>
      </c>
      <c r="E540" s="290" t="s">
        <v>398</v>
      </c>
      <c r="F540" s="291"/>
      <c r="G540" s="290" t="s">
        <v>187</v>
      </c>
      <c r="H540" s="299" t="s">
        <v>536</v>
      </c>
      <c r="I540" s="304"/>
      <c r="J540" s="304"/>
      <c r="K540" s="302"/>
      <c r="L540" s="302"/>
      <c r="M540" s="302"/>
      <c r="N540" s="471" t="s">
        <v>563</v>
      </c>
      <c r="O540" s="472">
        <v>1</v>
      </c>
      <c r="P540" s="473" t="s">
        <v>482</v>
      </c>
      <c r="Q540" s="470"/>
      <c r="R540" s="369"/>
    </row>
    <row r="541" spans="1:18" s="278" customFormat="1" ht="17.25" customHeight="1" x14ac:dyDescent="0.2">
      <c r="A541" s="302">
        <v>531</v>
      </c>
      <c r="B541" s="290" t="s">
        <v>165</v>
      </c>
      <c r="C541" s="291" t="s">
        <v>397</v>
      </c>
      <c r="D541" s="290" t="s">
        <v>170</v>
      </c>
      <c r="E541" s="290" t="s">
        <v>398</v>
      </c>
      <c r="F541" s="291"/>
      <c r="G541" s="290" t="s">
        <v>187</v>
      </c>
      <c r="H541" s="299" t="s">
        <v>536</v>
      </c>
      <c r="I541" s="304"/>
      <c r="J541" s="304"/>
      <c r="K541" s="302"/>
      <c r="L541" s="302"/>
      <c r="M541" s="302"/>
      <c r="N541" s="471" t="s">
        <v>563</v>
      </c>
      <c r="O541" s="472">
        <v>1</v>
      </c>
      <c r="P541" s="473" t="s">
        <v>482</v>
      </c>
      <c r="Q541" s="470"/>
      <c r="R541" s="369"/>
    </row>
    <row r="542" spans="1:18" s="278" customFormat="1" ht="17.25" customHeight="1" x14ac:dyDescent="0.2">
      <c r="A542" s="302">
        <v>532</v>
      </c>
      <c r="B542" s="290" t="s">
        <v>165</v>
      </c>
      <c r="C542" s="291" t="s">
        <v>397</v>
      </c>
      <c r="D542" s="290" t="s">
        <v>170</v>
      </c>
      <c r="E542" s="290" t="s">
        <v>398</v>
      </c>
      <c r="F542" s="291"/>
      <c r="G542" s="290" t="s">
        <v>187</v>
      </c>
      <c r="H542" s="299" t="s">
        <v>536</v>
      </c>
      <c r="I542" s="304"/>
      <c r="J542" s="304"/>
      <c r="K542" s="302"/>
      <c r="L542" s="302"/>
      <c r="M542" s="302"/>
      <c r="N542" s="471" t="s">
        <v>563</v>
      </c>
      <c r="O542" s="472">
        <v>1</v>
      </c>
      <c r="P542" s="473" t="s">
        <v>482</v>
      </c>
      <c r="Q542" s="470"/>
      <c r="R542" s="369"/>
    </row>
    <row r="543" spans="1:18" s="278" customFormat="1" ht="17.25" customHeight="1" x14ac:dyDescent="0.2">
      <c r="A543" s="302">
        <v>533</v>
      </c>
      <c r="B543" s="290" t="s">
        <v>165</v>
      </c>
      <c r="C543" s="291" t="s">
        <v>397</v>
      </c>
      <c r="D543" s="290" t="s">
        <v>170</v>
      </c>
      <c r="E543" s="290" t="s">
        <v>398</v>
      </c>
      <c r="F543" s="291"/>
      <c r="G543" s="290" t="s">
        <v>187</v>
      </c>
      <c r="H543" s="299" t="s">
        <v>536</v>
      </c>
      <c r="I543" s="304"/>
      <c r="J543" s="304"/>
      <c r="K543" s="302"/>
      <c r="L543" s="302"/>
      <c r="M543" s="302"/>
      <c r="N543" s="471" t="s">
        <v>563</v>
      </c>
      <c r="O543" s="472">
        <v>1</v>
      </c>
      <c r="P543" s="473" t="s">
        <v>482</v>
      </c>
      <c r="Q543" s="470"/>
      <c r="R543" s="369"/>
    </row>
    <row r="544" spans="1:18" s="278" customFormat="1" ht="17.25" customHeight="1" x14ac:dyDescent="0.2">
      <c r="A544" s="302">
        <v>534</v>
      </c>
      <c r="B544" s="290" t="s">
        <v>165</v>
      </c>
      <c r="C544" s="291" t="s">
        <v>397</v>
      </c>
      <c r="D544" s="290" t="s">
        <v>170</v>
      </c>
      <c r="E544" s="290" t="s">
        <v>398</v>
      </c>
      <c r="F544" s="291"/>
      <c r="G544" s="290" t="s">
        <v>187</v>
      </c>
      <c r="H544" s="299" t="s">
        <v>536</v>
      </c>
      <c r="I544" s="304"/>
      <c r="J544" s="304"/>
      <c r="K544" s="302"/>
      <c r="L544" s="302"/>
      <c r="M544" s="302"/>
      <c r="N544" s="471" t="s">
        <v>563</v>
      </c>
      <c r="O544" s="472">
        <v>1</v>
      </c>
      <c r="P544" s="473" t="s">
        <v>482</v>
      </c>
      <c r="Q544" s="470"/>
      <c r="R544" s="369"/>
    </row>
    <row r="545" spans="1:18" s="278" customFormat="1" ht="17.25" customHeight="1" x14ac:dyDescent="0.2">
      <c r="A545" s="302">
        <v>535</v>
      </c>
      <c r="B545" s="290" t="s">
        <v>165</v>
      </c>
      <c r="C545" s="291" t="s">
        <v>397</v>
      </c>
      <c r="D545" s="290" t="s">
        <v>170</v>
      </c>
      <c r="E545" s="290" t="s">
        <v>398</v>
      </c>
      <c r="F545" s="291"/>
      <c r="G545" s="290" t="s">
        <v>187</v>
      </c>
      <c r="H545" s="299" t="s">
        <v>536</v>
      </c>
      <c r="I545" s="304"/>
      <c r="J545" s="304"/>
      <c r="K545" s="302"/>
      <c r="L545" s="302"/>
      <c r="M545" s="302"/>
      <c r="N545" s="471" t="s">
        <v>563</v>
      </c>
      <c r="O545" s="472">
        <v>1</v>
      </c>
      <c r="P545" s="473" t="s">
        <v>482</v>
      </c>
      <c r="Q545" s="470"/>
      <c r="R545" s="369"/>
    </row>
    <row r="546" spans="1:18" s="278" customFormat="1" ht="17.25" customHeight="1" x14ac:dyDescent="0.2">
      <c r="A546" s="302">
        <v>536</v>
      </c>
      <c r="B546" s="290" t="s">
        <v>165</v>
      </c>
      <c r="C546" s="291" t="s">
        <v>397</v>
      </c>
      <c r="D546" s="290" t="s">
        <v>170</v>
      </c>
      <c r="E546" s="290" t="s">
        <v>398</v>
      </c>
      <c r="F546" s="291"/>
      <c r="G546" s="290" t="s">
        <v>187</v>
      </c>
      <c r="H546" s="299" t="s">
        <v>536</v>
      </c>
      <c r="I546" s="304"/>
      <c r="J546" s="304"/>
      <c r="K546" s="302"/>
      <c r="L546" s="302"/>
      <c r="M546" s="302"/>
      <c r="N546" s="471" t="s">
        <v>563</v>
      </c>
      <c r="O546" s="472">
        <v>1</v>
      </c>
      <c r="P546" s="473" t="s">
        <v>482</v>
      </c>
      <c r="Q546" s="470"/>
      <c r="R546" s="369"/>
    </row>
    <row r="547" spans="1:18" s="278" customFormat="1" ht="17.25" customHeight="1" x14ac:dyDescent="0.2">
      <c r="A547" s="302">
        <v>537</v>
      </c>
      <c r="B547" s="290" t="s">
        <v>165</v>
      </c>
      <c r="C547" s="291" t="s">
        <v>397</v>
      </c>
      <c r="D547" s="290" t="s">
        <v>170</v>
      </c>
      <c r="E547" s="290" t="s">
        <v>398</v>
      </c>
      <c r="F547" s="291"/>
      <c r="G547" s="290" t="s">
        <v>187</v>
      </c>
      <c r="H547" s="299" t="s">
        <v>536</v>
      </c>
      <c r="I547" s="304"/>
      <c r="J547" s="304"/>
      <c r="K547" s="302"/>
      <c r="L547" s="302"/>
      <c r="M547" s="302"/>
      <c r="N547" s="471" t="s">
        <v>563</v>
      </c>
      <c r="O547" s="472">
        <v>1</v>
      </c>
      <c r="P547" s="473" t="s">
        <v>482</v>
      </c>
      <c r="Q547" s="470"/>
      <c r="R547" s="369"/>
    </row>
    <row r="548" spans="1:18" s="278" customFormat="1" ht="17.25" customHeight="1" x14ac:dyDescent="0.2">
      <c r="A548" s="302">
        <v>538</v>
      </c>
      <c r="B548" s="290" t="s">
        <v>165</v>
      </c>
      <c r="C548" s="291" t="s">
        <v>397</v>
      </c>
      <c r="D548" s="290" t="s">
        <v>170</v>
      </c>
      <c r="E548" s="290" t="s">
        <v>398</v>
      </c>
      <c r="F548" s="291"/>
      <c r="G548" s="290" t="s">
        <v>187</v>
      </c>
      <c r="H548" s="299" t="s">
        <v>536</v>
      </c>
      <c r="I548" s="304"/>
      <c r="J548" s="304"/>
      <c r="K548" s="302"/>
      <c r="L548" s="302"/>
      <c r="M548" s="302"/>
      <c r="N548" s="471" t="s">
        <v>563</v>
      </c>
      <c r="O548" s="472">
        <v>1</v>
      </c>
      <c r="P548" s="473" t="s">
        <v>482</v>
      </c>
      <c r="Q548" s="470"/>
      <c r="R548" s="369"/>
    </row>
    <row r="549" spans="1:18" s="278" customFormat="1" ht="17.25" customHeight="1" x14ac:dyDescent="0.2">
      <c r="A549" s="302">
        <v>539</v>
      </c>
      <c r="B549" s="290" t="s">
        <v>165</v>
      </c>
      <c r="C549" s="291" t="s">
        <v>397</v>
      </c>
      <c r="D549" s="290" t="s">
        <v>170</v>
      </c>
      <c r="E549" s="290" t="s">
        <v>398</v>
      </c>
      <c r="F549" s="291"/>
      <c r="G549" s="290" t="s">
        <v>187</v>
      </c>
      <c r="H549" s="299" t="s">
        <v>536</v>
      </c>
      <c r="I549" s="304"/>
      <c r="J549" s="304"/>
      <c r="K549" s="302"/>
      <c r="L549" s="302"/>
      <c r="M549" s="302"/>
      <c r="N549" s="471" t="s">
        <v>563</v>
      </c>
      <c r="O549" s="472">
        <v>1</v>
      </c>
      <c r="P549" s="473" t="s">
        <v>482</v>
      </c>
      <c r="Q549" s="470"/>
      <c r="R549" s="369"/>
    </row>
    <row r="550" spans="1:18" s="278" customFormat="1" ht="17.25" customHeight="1" x14ac:dyDescent="0.2">
      <c r="A550" s="302">
        <v>540</v>
      </c>
      <c r="B550" s="290" t="s">
        <v>165</v>
      </c>
      <c r="C550" s="291" t="s">
        <v>397</v>
      </c>
      <c r="D550" s="290" t="s">
        <v>170</v>
      </c>
      <c r="E550" s="290" t="s">
        <v>398</v>
      </c>
      <c r="F550" s="291"/>
      <c r="G550" s="290" t="s">
        <v>187</v>
      </c>
      <c r="H550" s="299" t="s">
        <v>536</v>
      </c>
      <c r="I550" s="304"/>
      <c r="J550" s="304"/>
      <c r="K550" s="302"/>
      <c r="L550" s="302"/>
      <c r="M550" s="302"/>
      <c r="N550" s="471" t="s">
        <v>563</v>
      </c>
      <c r="O550" s="472">
        <v>1</v>
      </c>
      <c r="P550" s="473" t="s">
        <v>482</v>
      </c>
      <c r="Q550" s="470"/>
      <c r="R550" s="369"/>
    </row>
    <row r="551" spans="1:18" s="278" customFormat="1" ht="17.25" customHeight="1" x14ac:dyDescent="0.2">
      <c r="A551" s="302">
        <v>541</v>
      </c>
      <c r="B551" s="290" t="s">
        <v>165</v>
      </c>
      <c r="C551" s="291" t="s">
        <v>397</v>
      </c>
      <c r="D551" s="290" t="s">
        <v>170</v>
      </c>
      <c r="E551" s="290" t="s">
        <v>398</v>
      </c>
      <c r="F551" s="291"/>
      <c r="G551" s="290" t="s">
        <v>187</v>
      </c>
      <c r="H551" s="299" t="s">
        <v>536</v>
      </c>
      <c r="I551" s="304"/>
      <c r="J551" s="304"/>
      <c r="K551" s="302"/>
      <c r="L551" s="302"/>
      <c r="M551" s="302"/>
      <c r="N551" s="471" t="s">
        <v>563</v>
      </c>
      <c r="O551" s="472">
        <v>1</v>
      </c>
      <c r="P551" s="473" t="s">
        <v>482</v>
      </c>
      <c r="Q551" s="470"/>
      <c r="R551" s="369"/>
    </row>
    <row r="552" spans="1:18" s="278" customFormat="1" ht="17.25" customHeight="1" x14ac:dyDescent="0.2">
      <c r="A552" s="302">
        <v>542</v>
      </c>
      <c r="B552" s="290" t="s">
        <v>165</v>
      </c>
      <c r="C552" s="291" t="s">
        <v>397</v>
      </c>
      <c r="D552" s="290" t="s">
        <v>170</v>
      </c>
      <c r="E552" s="290" t="s">
        <v>398</v>
      </c>
      <c r="F552" s="291"/>
      <c r="G552" s="290" t="s">
        <v>187</v>
      </c>
      <c r="H552" s="299" t="s">
        <v>536</v>
      </c>
      <c r="I552" s="304"/>
      <c r="J552" s="304"/>
      <c r="K552" s="302"/>
      <c r="L552" s="302"/>
      <c r="M552" s="302"/>
      <c r="N552" s="471" t="s">
        <v>563</v>
      </c>
      <c r="O552" s="472">
        <v>1</v>
      </c>
      <c r="P552" s="473" t="s">
        <v>482</v>
      </c>
      <c r="Q552" s="470"/>
      <c r="R552" s="369"/>
    </row>
    <row r="553" spans="1:18" s="278" customFormat="1" ht="17.25" customHeight="1" x14ac:dyDescent="0.2">
      <c r="A553" s="302">
        <v>543</v>
      </c>
      <c r="B553" s="290" t="s">
        <v>165</v>
      </c>
      <c r="C553" s="291" t="s">
        <v>397</v>
      </c>
      <c r="D553" s="290" t="s">
        <v>170</v>
      </c>
      <c r="E553" s="290" t="s">
        <v>398</v>
      </c>
      <c r="F553" s="291"/>
      <c r="G553" s="290" t="s">
        <v>187</v>
      </c>
      <c r="H553" s="299" t="s">
        <v>536</v>
      </c>
      <c r="I553" s="304"/>
      <c r="J553" s="304"/>
      <c r="K553" s="302"/>
      <c r="L553" s="302"/>
      <c r="M553" s="302"/>
      <c r="N553" s="471" t="s">
        <v>563</v>
      </c>
      <c r="O553" s="472">
        <v>1</v>
      </c>
      <c r="P553" s="473" t="s">
        <v>482</v>
      </c>
      <c r="Q553" s="470"/>
      <c r="R553" s="369"/>
    </row>
    <row r="554" spans="1:18" s="278" customFormat="1" ht="17.25" customHeight="1" x14ac:dyDescent="0.2">
      <c r="A554" s="302">
        <v>544</v>
      </c>
      <c r="B554" s="290" t="s">
        <v>165</v>
      </c>
      <c r="C554" s="291" t="s">
        <v>397</v>
      </c>
      <c r="D554" s="290" t="s">
        <v>170</v>
      </c>
      <c r="E554" s="290" t="s">
        <v>398</v>
      </c>
      <c r="F554" s="291"/>
      <c r="G554" s="290" t="s">
        <v>187</v>
      </c>
      <c r="H554" s="299" t="s">
        <v>536</v>
      </c>
      <c r="I554" s="304"/>
      <c r="J554" s="304"/>
      <c r="K554" s="302"/>
      <c r="L554" s="302"/>
      <c r="M554" s="302"/>
      <c r="N554" s="471" t="s">
        <v>563</v>
      </c>
      <c r="O554" s="472">
        <v>1</v>
      </c>
      <c r="P554" s="473" t="s">
        <v>482</v>
      </c>
      <c r="Q554" s="470"/>
      <c r="R554" s="369"/>
    </row>
    <row r="555" spans="1:18" s="278" customFormat="1" ht="17.25" customHeight="1" x14ac:dyDescent="0.2">
      <c r="A555" s="302">
        <v>545</v>
      </c>
      <c r="B555" s="290" t="s">
        <v>165</v>
      </c>
      <c r="C555" s="291" t="s">
        <v>397</v>
      </c>
      <c r="D555" s="290" t="s">
        <v>170</v>
      </c>
      <c r="E555" s="290" t="s">
        <v>398</v>
      </c>
      <c r="F555" s="291"/>
      <c r="G555" s="290" t="s">
        <v>187</v>
      </c>
      <c r="H555" s="299" t="s">
        <v>536</v>
      </c>
      <c r="I555" s="304"/>
      <c r="J555" s="304"/>
      <c r="K555" s="302"/>
      <c r="L555" s="302"/>
      <c r="M555" s="302"/>
      <c r="N555" s="471" t="s">
        <v>563</v>
      </c>
      <c r="O555" s="472">
        <v>1</v>
      </c>
      <c r="P555" s="473" t="s">
        <v>482</v>
      </c>
      <c r="Q555" s="470"/>
      <c r="R555" s="369"/>
    </row>
    <row r="556" spans="1:18" s="278" customFormat="1" ht="17.25" customHeight="1" x14ac:dyDescent="0.2">
      <c r="A556" s="302">
        <v>546</v>
      </c>
      <c r="B556" s="290" t="s">
        <v>165</v>
      </c>
      <c r="C556" s="291" t="s">
        <v>397</v>
      </c>
      <c r="D556" s="290" t="s">
        <v>170</v>
      </c>
      <c r="E556" s="290" t="s">
        <v>398</v>
      </c>
      <c r="F556" s="291"/>
      <c r="G556" s="290" t="s">
        <v>187</v>
      </c>
      <c r="H556" s="299" t="s">
        <v>536</v>
      </c>
      <c r="I556" s="304"/>
      <c r="J556" s="304"/>
      <c r="K556" s="302"/>
      <c r="L556" s="302"/>
      <c r="M556" s="302"/>
      <c r="N556" s="471" t="s">
        <v>563</v>
      </c>
      <c r="O556" s="472">
        <v>1</v>
      </c>
      <c r="P556" s="473" t="s">
        <v>482</v>
      </c>
      <c r="Q556" s="470"/>
      <c r="R556" s="369"/>
    </row>
    <row r="557" spans="1:18" s="278" customFormat="1" ht="17.25" customHeight="1" x14ac:dyDescent="0.2">
      <c r="A557" s="302">
        <v>547</v>
      </c>
      <c r="B557" s="290" t="s">
        <v>165</v>
      </c>
      <c r="C557" s="291" t="s">
        <v>397</v>
      </c>
      <c r="D557" s="290" t="s">
        <v>170</v>
      </c>
      <c r="E557" s="290" t="s">
        <v>398</v>
      </c>
      <c r="F557" s="291"/>
      <c r="G557" s="290" t="s">
        <v>187</v>
      </c>
      <c r="H557" s="299" t="s">
        <v>536</v>
      </c>
      <c r="I557" s="304"/>
      <c r="J557" s="304"/>
      <c r="K557" s="302"/>
      <c r="L557" s="302"/>
      <c r="M557" s="302"/>
      <c r="N557" s="471" t="s">
        <v>563</v>
      </c>
      <c r="O557" s="472">
        <v>1</v>
      </c>
      <c r="P557" s="473" t="s">
        <v>482</v>
      </c>
      <c r="Q557" s="470"/>
      <c r="R557" s="369"/>
    </row>
    <row r="558" spans="1:18" s="278" customFormat="1" ht="17.25" customHeight="1" x14ac:dyDescent="0.2">
      <c r="A558" s="302">
        <v>548</v>
      </c>
      <c r="B558" s="290" t="s">
        <v>165</v>
      </c>
      <c r="C558" s="291" t="s">
        <v>397</v>
      </c>
      <c r="D558" s="290" t="s">
        <v>170</v>
      </c>
      <c r="E558" s="290" t="s">
        <v>398</v>
      </c>
      <c r="F558" s="291"/>
      <c r="G558" s="290" t="s">
        <v>187</v>
      </c>
      <c r="H558" s="299" t="s">
        <v>536</v>
      </c>
      <c r="I558" s="304"/>
      <c r="J558" s="304"/>
      <c r="K558" s="302"/>
      <c r="L558" s="302"/>
      <c r="M558" s="302"/>
      <c r="N558" s="471" t="s">
        <v>563</v>
      </c>
      <c r="O558" s="472">
        <v>1</v>
      </c>
      <c r="P558" s="473" t="s">
        <v>482</v>
      </c>
      <c r="Q558" s="470"/>
      <c r="R558" s="369"/>
    </row>
    <row r="559" spans="1:18" s="278" customFormat="1" ht="17.25" customHeight="1" x14ac:dyDescent="0.2">
      <c r="A559" s="302">
        <v>549</v>
      </c>
      <c r="B559" s="290" t="s">
        <v>165</v>
      </c>
      <c r="C559" s="291" t="s">
        <v>397</v>
      </c>
      <c r="D559" s="290" t="s">
        <v>170</v>
      </c>
      <c r="E559" s="290" t="s">
        <v>398</v>
      </c>
      <c r="F559" s="291"/>
      <c r="G559" s="290" t="s">
        <v>187</v>
      </c>
      <c r="H559" s="299" t="s">
        <v>536</v>
      </c>
      <c r="I559" s="304"/>
      <c r="J559" s="304"/>
      <c r="K559" s="302"/>
      <c r="L559" s="302"/>
      <c r="M559" s="302"/>
      <c r="N559" s="471" t="s">
        <v>563</v>
      </c>
      <c r="O559" s="472">
        <v>1</v>
      </c>
      <c r="P559" s="473" t="s">
        <v>482</v>
      </c>
      <c r="Q559" s="470"/>
      <c r="R559" s="369"/>
    </row>
    <row r="560" spans="1:18" s="278" customFormat="1" ht="17.25" customHeight="1" x14ac:dyDescent="0.2">
      <c r="A560" s="302">
        <v>550</v>
      </c>
      <c r="B560" s="290" t="s">
        <v>165</v>
      </c>
      <c r="C560" s="291" t="s">
        <v>397</v>
      </c>
      <c r="D560" s="290" t="s">
        <v>170</v>
      </c>
      <c r="E560" s="290" t="s">
        <v>398</v>
      </c>
      <c r="F560" s="291"/>
      <c r="G560" s="290" t="s">
        <v>187</v>
      </c>
      <c r="H560" s="299" t="s">
        <v>536</v>
      </c>
      <c r="I560" s="304"/>
      <c r="J560" s="304"/>
      <c r="K560" s="302"/>
      <c r="L560" s="302"/>
      <c r="M560" s="302"/>
      <c r="N560" s="471" t="s">
        <v>563</v>
      </c>
      <c r="O560" s="472">
        <v>1</v>
      </c>
      <c r="P560" s="473" t="s">
        <v>482</v>
      </c>
      <c r="Q560" s="470"/>
      <c r="R560" s="369"/>
    </row>
    <row r="561" spans="1:18" s="278" customFormat="1" ht="17.25" customHeight="1" x14ac:dyDescent="0.2">
      <c r="A561" s="302">
        <v>551</v>
      </c>
      <c r="B561" s="290" t="s">
        <v>165</v>
      </c>
      <c r="C561" s="291" t="s">
        <v>397</v>
      </c>
      <c r="D561" s="290" t="s">
        <v>170</v>
      </c>
      <c r="E561" s="290" t="s">
        <v>398</v>
      </c>
      <c r="F561" s="291"/>
      <c r="G561" s="290" t="s">
        <v>187</v>
      </c>
      <c r="H561" s="299" t="s">
        <v>536</v>
      </c>
      <c r="I561" s="304"/>
      <c r="J561" s="304"/>
      <c r="K561" s="302"/>
      <c r="L561" s="302"/>
      <c r="M561" s="302"/>
      <c r="N561" s="471" t="s">
        <v>563</v>
      </c>
      <c r="O561" s="472">
        <v>1</v>
      </c>
      <c r="P561" s="473" t="s">
        <v>482</v>
      </c>
      <c r="Q561" s="470"/>
      <c r="R561" s="369"/>
    </row>
    <row r="562" spans="1:18" s="278" customFormat="1" ht="17.25" customHeight="1" x14ac:dyDescent="0.2">
      <c r="A562" s="302">
        <v>552</v>
      </c>
      <c r="B562" s="290" t="s">
        <v>165</v>
      </c>
      <c r="C562" s="291" t="s">
        <v>397</v>
      </c>
      <c r="D562" s="290" t="s">
        <v>170</v>
      </c>
      <c r="E562" s="290" t="s">
        <v>398</v>
      </c>
      <c r="F562" s="291"/>
      <c r="G562" s="290" t="s">
        <v>187</v>
      </c>
      <c r="H562" s="299" t="s">
        <v>536</v>
      </c>
      <c r="I562" s="304"/>
      <c r="J562" s="304"/>
      <c r="K562" s="302"/>
      <c r="L562" s="302"/>
      <c r="M562" s="302"/>
      <c r="N562" s="471" t="s">
        <v>563</v>
      </c>
      <c r="O562" s="472">
        <v>1</v>
      </c>
      <c r="P562" s="473" t="s">
        <v>482</v>
      </c>
      <c r="Q562" s="470"/>
      <c r="R562" s="369"/>
    </row>
    <row r="563" spans="1:18" s="278" customFormat="1" ht="17.25" customHeight="1" x14ac:dyDescent="0.2">
      <c r="A563" s="302">
        <v>553</v>
      </c>
      <c r="B563" s="290" t="s">
        <v>165</v>
      </c>
      <c r="C563" s="291" t="s">
        <v>397</v>
      </c>
      <c r="D563" s="290" t="s">
        <v>170</v>
      </c>
      <c r="E563" s="290" t="s">
        <v>398</v>
      </c>
      <c r="F563" s="291"/>
      <c r="G563" s="290" t="s">
        <v>187</v>
      </c>
      <c r="H563" s="299" t="s">
        <v>536</v>
      </c>
      <c r="I563" s="304"/>
      <c r="J563" s="304"/>
      <c r="K563" s="302"/>
      <c r="L563" s="302"/>
      <c r="M563" s="302"/>
      <c r="N563" s="471" t="s">
        <v>563</v>
      </c>
      <c r="O563" s="472">
        <v>1</v>
      </c>
      <c r="P563" s="473" t="s">
        <v>482</v>
      </c>
      <c r="Q563" s="470"/>
      <c r="R563" s="369"/>
    </row>
    <row r="564" spans="1:18" s="278" customFormat="1" ht="17.25" customHeight="1" x14ac:dyDescent="0.2">
      <c r="A564" s="302">
        <v>554</v>
      </c>
      <c r="B564" s="290" t="s">
        <v>165</v>
      </c>
      <c r="C564" s="291" t="s">
        <v>397</v>
      </c>
      <c r="D564" s="290" t="s">
        <v>170</v>
      </c>
      <c r="E564" s="290" t="s">
        <v>398</v>
      </c>
      <c r="F564" s="291"/>
      <c r="G564" s="290" t="s">
        <v>187</v>
      </c>
      <c r="H564" s="299" t="s">
        <v>536</v>
      </c>
      <c r="I564" s="304"/>
      <c r="J564" s="304"/>
      <c r="K564" s="302"/>
      <c r="L564" s="302"/>
      <c r="M564" s="302"/>
      <c r="N564" s="471" t="s">
        <v>563</v>
      </c>
      <c r="O564" s="472">
        <v>1</v>
      </c>
      <c r="P564" s="473" t="s">
        <v>482</v>
      </c>
      <c r="Q564" s="470"/>
      <c r="R564" s="369"/>
    </row>
    <row r="565" spans="1:18" s="278" customFormat="1" ht="17.25" customHeight="1" x14ac:dyDescent="0.2">
      <c r="A565" s="302">
        <v>555</v>
      </c>
      <c r="B565" s="290" t="s">
        <v>167</v>
      </c>
      <c r="C565" s="291" t="s">
        <v>147</v>
      </c>
      <c r="D565" s="290" t="s">
        <v>101</v>
      </c>
      <c r="E565" s="290" t="s">
        <v>555</v>
      </c>
      <c r="F565" s="291"/>
      <c r="G565" s="290" t="s">
        <v>183</v>
      </c>
      <c r="H565" s="299" t="s">
        <v>536</v>
      </c>
      <c r="I565" s="304"/>
      <c r="J565" s="304"/>
      <c r="K565" s="302"/>
      <c r="L565" s="302"/>
      <c r="M565" s="302"/>
      <c r="N565" s="471" t="s">
        <v>563</v>
      </c>
      <c r="O565" s="472">
        <v>1</v>
      </c>
      <c r="P565" s="473" t="s">
        <v>482</v>
      </c>
      <c r="Q565" s="470"/>
      <c r="R565" s="369"/>
    </row>
    <row r="566" spans="1:18" s="278" customFormat="1" ht="17.25" customHeight="1" x14ac:dyDescent="0.2">
      <c r="A566" s="302">
        <v>556</v>
      </c>
      <c r="B566" s="290" t="s">
        <v>167</v>
      </c>
      <c r="C566" s="291" t="s">
        <v>147</v>
      </c>
      <c r="D566" s="290" t="s">
        <v>101</v>
      </c>
      <c r="E566" s="290" t="s">
        <v>555</v>
      </c>
      <c r="F566" s="291"/>
      <c r="G566" s="290" t="s">
        <v>183</v>
      </c>
      <c r="H566" s="299" t="s">
        <v>536</v>
      </c>
      <c r="I566" s="304"/>
      <c r="J566" s="304"/>
      <c r="K566" s="302"/>
      <c r="L566" s="302"/>
      <c r="M566" s="302"/>
      <c r="N566" s="471" t="s">
        <v>563</v>
      </c>
      <c r="O566" s="472">
        <v>1</v>
      </c>
      <c r="P566" s="473" t="s">
        <v>482</v>
      </c>
      <c r="Q566" s="470"/>
      <c r="R566" s="369"/>
    </row>
    <row r="567" spans="1:18" s="278" customFormat="1" ht="17.25" customHeight="1" x14ac:dyDescent="0.2">
      <c r="A567" s="302">
        <v>557</v>
      </c>
      <c r="B567" s="290" t="s">
        <v>167</v>
      </c>
      <c r="C567" s="291" t="s">
        <v>147</v>
      </c>
      <c r="D567" s="290" t="s">
        <v>101</v>
      </c>
      <c r="E567" s="290" t="s">
        <v>555</v>
      </c>
      <c r="F567" s="291"/>
      <c r="G567" s="290" t="s">
        <v>183</v>
      </c>
      <c r="H567" s="299" t="s">
        <v>536</v>
      </c>
      <c r="I567" s="304"/>
      <c r="J567" s="304"/>
      <c r="K567" s="302"/>
      <c r="L567" s="302"/>
      <c r="M567" s="302"/>
      <c r="N567" s="471" t="s">
        <v>563</v>
      </c>
      <c r="O567" s="472">
        <v>1</v>
      </c>
      <c r="P567" s="473" t="s">
        <v>482</v>
      </c>
      <c r="Q567" s="470"/>
      <c r="R567" s="369"/>
    </row>
    <row r="568" spans="1:18" s="278" customFormat="1" ht="17.25" customHeight="1" x14ac:dyDescent="0.2">
      <c r="A568" s="302">
        <v>558</v>
      </c>
      <c r="B568" s="290" t="s">
        <v>167</v>
      </c>
      <c r="C568" s="291" t="s">
        <v>147</v>
      </c>
      <c r="D568" s="290" t="s">
        <v>101</v>
      </c>
      <c r="E568" s="290" t="s">
        <v>555</v>
      </c>
      <c r="F568" s="291"/>
      <c r="G568" s="290" t="s">
        <v>183</v>
      </c>
      <c r="H568" s="299" t="s">
        <v>536</v>
      </c>
      <c r="I568" s="304"/>
      <c r="J568" s="304"/>
      <c r="K568" s="302"/>
      <c r="L568" s="302"/>
      <c r="M568" s="302"/>
      <c r="N568" s="471" t="s">
        <v>563</v>
      </c>
      <c r="O568" s="472">
        <v>1</v>
      </c>
      <c r="P568" s="473" t="s">
        <v>482</v>
      </c>
      <c r="Q568" s="470"/>
      <c r="R568" s="369"/>
    </row>
    <row r="569" spans="1:18" s="278" customFormat="1" ht="17.25" customHeight="1" x14ac:dyDescent="0.2">
      <c r="A569" s="302">
        <v>559</v>
      </c>
      <c r="B569" s="290" t="s">
        <v>169</v>
      </c>
      <c r="C569" s="291" t="s">
        <v>152</v>
      </c>
      <c r="D569" s="290" t="s">
        <v>98</v>
      </c>
      <c r="E569" s="290" t="s">
        <v>556</v>
      </c>
      <c r="F569" s="291"/>
      <c r="G569" s="290" t="s">
        <v>183</v>
      </c>
      <c r="H569" s="299" t="s">
        <v>536</v>
      </c>
      <c r="I569" s="304"/>
      <c r="J569" s="304"/>
      <c r="K569" s="302"/>
      <c r="L569" s="302"/>
      <c r="M569" s="302"/>
      <c r="N569" s="471" t="s">
        <v>563</v>
      </c>
      <c r="O569" s="472">
        <v>1</v>
      </c>
      <c r="P569" s="473" t="s">
        <v>482</v>
      </c>
      <c r="Q569" s="470"/>
      <c r="R569" s="369"/>
    </row>
    <row r="570" spans="1:18" s="278" customFormat="1" ht="17.25" customHeight="1" x14ac:dyDescent="0.2">
      <c r="A570" s="302">
        <v>560</v>
      </c>
      <c r="B570" s="290" t="s">
        <v>169</v>
      </c>
      <c r="C570" s="291" t="s">
        <v>152</v>
      </c>
      <c r="D570" s="290" t="s">
        <v>98</v>
      </c>
      <c r="E570" s="290" t="s">
        <v>556</v>
      </c>
      <c r="F570" s="291"/>
      <c r="G570" s="290" t="s">
        <v>183</v>
      </c>
      <c r="H570" s="299" t="s">
        <v>536</v>
      </c>
      <c r="I570" s="304"/>
      <c r="J570" s="304"/>
      <c r="K570" s="302"/>
      <c r="L570" s="302"/>
      <c r="M570" s="302"/>
      <c r="N570" s="471" t="s">
        <v>563</v>
      </c>
      <c r="O570" s="472">
        <v>1</v>
      </c>
      <c r="P570" s="473" t="s">
        <v>482</v>
      </c>
      <c r="Q570" s="470"/>
      <c r="R570" s="369"/>
    </row>
    <row r="571" spans="1:18" s="278" customFormat="1" ht="17.25" customHeight="1" x14ac:dyDescent="0.2">
      <c r="A571" s="302">
        <v>561</v>
      </c>
      <c r="B571" s="290" t="s">
        <v>169</v>
      </c>
      <c r="C571" s="291" t="s">
        <v>152</v>
      </c>
      <c r="D571" s="290" t="s">
        <v>98</v>
      </c>
      <c r="E571" s="290" t="s">
        <v>556</v>
      </c>
      <c r="F571" s="291"/>
      <c r="G571" s="290" t="s">
        <v>183</v>
      </c>
      <c r="H571" s="299" t="s">
        <v>536</v>
      </c>
      <c r="I571" s="304"/>
      <c r="J571" s="304"/>
      <c r="K571" s="302"/>
      <c r="L571" s="302"/>
      <c r="M571" s="302"/>
      <c r="N571" s="471" t="s">
        <v>563</v>
      </c>
      <c r="O571" s="472">
        <v>1</v>
      </c>
      <c r="P571" s="473" t="s">
        <v>482</v>
      </c>
      <c r="Q571" s="470"/>
      <c r="R571" s="369"/>
    </row>
    <row r="572" spans="1:18" s="278" customFormat="1" ht="17.25" customHeight="1" x14ac:dyDescent="0.2">
      <c r="A572" s="302">
        <v>562</v>
      </c>
      <c r="B572" s="290" t="s">
        <v>169</v>
      </c>
      <c r="C572" s="291" t="s">
        <v>152</v>
      </c>
      <c r="D572" s="290" t="s">
        <v>98</v>
      </c>
      <c r="E572" s="290" t="s">
        <v>556</v>
      </c>
      <c r="F572" s="291"/>
      <c r="G572" s="290" t="s">
        <v>183</v>
      </c>
      <c r="H572" s="299" t="s">
        <v>536</v>
      </c>
      <c r="I572" s="304"/>
      <c r="J572" s="304"/>
      <c r="K572" s="302"/>
      <c r="L572" s="302"/>
      <c r="M572" s="302"/>
      <c r="N572" s="471" t="s">
        <v>563</v>
      </c>
      <c r="O572" s="472">
        <v>1</v>
      </c>
      <c r="P572" s="473" t="s">
        <v>482</v>
      </c>
      <c r="Q572" s="470"/>
      <c r="R572" s="369"/>
    </row>
    <row r="573" spans="1:18" s="278" customFormat="1" ht="17.25" customHeight="1" x14ac:dyDescent="0.2">
      <c r="A573" s="302">
        <v>563</v>
      </c>
      <c r="B573" s="290" t="s">
        <v>197</v>
      </c>
      <c r="C573" s="291" t="s">
        <v>557</v>
      </c>
      <c r="D573" s="290" t="s">
        <v>98</v>
      </c>
      <c r="E573" s="290" t="s">
        <v>179</v>
      </c>
      <c r="F573" s="291"/>
      <c r="G573" s="290" t="s">
        <v>183</v>
      </c>
      <c r="H573" s="299" t="s">
        <v>536</v>
      </c>
      <c r="I573" s="304"/>
      <c r="J573" s="304"/>
      <c r="K573" s="302"/>
      <c r="L573" s="302"/>
      <c r="M573" s="302"/>
      <c r="N573" s="471" t="s">
        <v>563</v>
      </c>
      <c r="O573" s="472">
        <v>1</v>
      </c>
      <c r="P573" s="473" t="s">
        <v>482</v>
      </c>
      <c r="Q573" s="470"/>
      <c r="R573" s="369"/>
    </row>
    <row r="574" spans="1:18" s="278" customFormat="1" ht="17.25" customHeight="1" x14ac:dyDescent="0.2">
      <c r="A574" s="302">
        <v>564</v>
      </c>
      <c r="B574" s="290" t="s">
        <v>197</v>
      </c>
      <c r="C574" s="291" t="s">
        <v>557</v>
      </c>
      <c r="D574" s="290" t="s">
        <v>98</v>
      </c>
      <c r="E574" s="290" t="s">
        <v>179</v>
      </c>
      <c r="F574" s="291"/>
      <c r="G574" s="290" t="s">
        <v>183</v>
      </c>
      <c r="H574" s="299" t="s">
        <v>536</v>
      </c>
      <c r="I574" s="304"/>
      <c r="J574" s="304"/>
      <c r="K574" s="302"/>
      <c r="L574" s="302"/>
      <c r="M574" s="302"/>
      <c r="N574" s="471" t="s">
        <v>563</v>
      </c>
      <c r="O574" s="472">
        <v>1</v>
      </c>
      <c r="P574" s="473" t="s">
        <v>482</v>
      </c>
      <c r="Q574" s="470"/>
      <c r="R574" s="369"/>
    </row>
    <row r="575" spans="1:18" s="278" customFormat="1" ht="17.25" customHeight="1" x14ac:dyDescent="0.2">
      <c r="A575" s="302">
        <v>565</v>
      </c>
      <c r="B575" s="290" t="s">
        <v>197</v>
      </c>
      <c r="C575" s="291" t="s">
        <v>557</v>
      </c>
      <c r="D575" s="290" t="s">
        <v>98</v>
      </c>
      <c r="E575" s="290" t="s">
        <v>179</v>
      </c>
      <c r="F575" s="291"/>
      <c r="G575" s="290" t="s">
        <v>183</v>
      </c>
      <c r="H575" s="299" t="s">
        <v>536</v>
      </c>
      <c r="I575" s="304"/>
      <c r="J575" s="304"/>
      <c r="K575" s="302"/>
      <c r="L575" s="302"/>
      <c r="M575" s="302"/>
      <c r="N575" s="471" t="s">
        <v>563</v>
      </c>
      <c r="O575" s="472">
        <v>1</v>
      </c>
      <c r="P575" s="473" t="s">
        <v>482</v>
      </c>
      <c r="Q575" s="470"/>
      <c r="R575" s="369"/>
    </row>
    <row r="576" spans="1:18" s="278" customFormat="1" ht="17.25" customHeight="1" x14ac:dyDescent="0.2">
      <c r="A576" s="302">
        <v>566</v>
      </c>
      <c r="B576" s="290" t="s">
        <v>197</v>
      </c>
      <c r="C576" s="291" t="s">
        <v>557</v>
      </c>
      <c r="D576" s="290" t="s">
        <v>98</v>
      </c>
      <c r="E576" s="290" t="s">
        <v>179</v>
      </c>
      <c r="F576" s="291"/>
      <c r="G576" s="290" t="s">
        <v>183</v>
      </c>
      <c r="H576" s="299" t="s">
        <v>536</v>
      </c>
      <c r="I576" s="304"/>
      <c r="J576" s="304"/>
      <c r="K576" s="302"/>
      <c r="L576" s="302"/>
      <c r="M576" s="302"/>
      <c r="N576" s="471" t="s">
        <v>563</v>
      </c>
      <c r="O576" s="472">
        <v>1</v>
      </c>
      <c r="P576" s="473" t="s">
        <v>482</v>
      </c>
      <c r="Q576" s="470"/>
      <c r="R576" s="369"/>
    </row>
    <row r="577" spans="1:18" s="278" customFormat="1" ht="17.25" customHeight="1" x14ac:dyDescent="0.2">
      <c r="A577" s="302">
        <v>567</v>
      </c>
      <c r="B577" s="290" t="s">
        <v>542</v>
      </c>
      <c r="C577" s="291" t="s">
        <v>543</v>
      </c>
      <c r="D577" s="290" t="s">
        <v>98</v>
      </c>
      <c r="E577" s="300" t="s">
        <v>581</v>
      </c>
      <c r="F577" s="303"/>
      <c r="G577" s="300" t="s">
        <v>126</v>
      </c>
      <c r="H577" s="320" t="s">
        <v>544</v>
      </c>
      <c r="I577" s="304"/>
      <c r="J577" s="304"/>
      <c r="K577" s="302"/>
      <c r="L577" s="302"/>
      <c r="M577" s="302"/>
      <c r="N577" s="471" t="s">
        <v>563</v>
      </c>
      <c r="O577" s="472">
        <v>1</v>
      </c>
      <c r="P577" s="473" t="s">
        <v>482</v>
      </c>
      <c r="Q577" s="470"/>
      <c r="R577" s="369"/>
    </row>
    <row r="578" spans="1:18" s="278" customFormat="1" ht="17.25" customHeight="1" x14ac:dyDescent="0.2">
      <c r="A578" s="302">
        <v>568</v>
      </c>
      <c r="B578" s="301" t="s">
        <v>460</v>
      </c>
      <c r="C578" s="291" t="s">
        <v>399</v>
      </c>
      <c r="D578" s="290" t="s">
        <v>99</v>
      </c>
      <c r="E578" s="300" t="s">
        <v>581</v>
      </c>
      <c r="F578" s="303"/>
      <c r="G578" s="300" t="s">
        <v>126</v>
      </c>
      <c r="H578" s="320" t="s">
        <v>544</v>
      </c>
      <c r="I578" s="304"/>
      <c r="J578" s="304"/>
      <c r="K578" s="302"/>
      <c r="L578" s="302"/>
      <c r="M578" s="302"/>
      <c r="N578" s="471" t="s">
        <v>563</v>
      </c>
      <c r="O578" s="472">
        <v>1</v>
      </c>
      <c r="P578" s="473" t="s">
        <v>482</v>
      </c>
      <c r="Q578" s="470"/>
      <c r="R578" s="369"/>
    </row>
    <row r="579" spans="1:18" s="278" customFormat="1" ht="17.25" customHeight="1" x14ac:dyDescent="0.2">
      <c r="A579" s="302">
        <v>569</v>
      </c>
      <c r="B579" s="301" t="s">
        <v>460</v>
      </c>
      <c r="C579" s="291" t="s">
        <v>399</v>
      </c>
      <c r="D579" s="290" t="s">
        <v>99</v>
      </c>
      <c r="E579" s="300" t="s">
        <v>581</v>
      </c>
      <c r="F579" s="303"/>
      <c r="G579" s="300" t="s">
        <v>126</v>
      </c>
      <c r="H579" s="320" t="s">
        <v>544</v>
      </c>
      <c r="I579" s="304"/>
      <c r="J579" s="304"/>
      <c r="K579" s="302"/>
      <c r="L579" s="302"/>
      <c r="M579" s="302"/>
      <c r="N579" s="471" t="s">
        <v>563</v>
      </c>
      <c r="O579" s="472">
        <v>1</v>
      </c>
      <c r="P579" s="473" t="s">
        <v>482</v>
      </c>
      <c r="Q579" s="470"/>
      <c r="R579" s="369"/>
    </row>
    <row r="580" spans="1:18" s="278" customFormat="1" ht="17.25" customHeight="1" x14ac:dyDescent="0.2">
      <c r="A580" s="302">
        <v>570</v>
      </c>
      <c r="B580" s="290" t="s">
        <v>159</v>
      </c>
      <c r="C580" s="291" t="s">
        <v>545</v>
      </c>
      <c r="D580" s="290" t="s">
        <v>98</v>
      </c>
      <c r="E580" s="300" t="s">
        <v>546</v>
      </c>
      <c r="F580" s="303"/>
      <c r="G580" s="300" t="s">
        <v>183</v>
      </c>
      <c r="H580" s="320" t="s">
        <v>544</v>
      </c>
      <c r="I580" s="304"/>
      <c r="J580" s="304"/>
      <c r="K580" s="302"/>
      <c r="L580" s="302"/>
      <c r="M580" s="302"/>
      <c r="N580" s="471" t="s">
        <v>563</v>
      </c>
      <c r="O580" s="472">
        <v>1</v>
      </c>
      <c r="P580" s="473" t="s">
        <v>482</v>
      </c>
      <c r="Q580" s="470"/>
      <c r="R580" s="369"/>
    </row>
    <row r="581" spans="1:18" s="278" customFormat="1" ht="17.25" customHeight="1" x14ac:dyDescent="0.2">
      <c r="A581" s="302">
        <v>571</v>
      </c>
      <c r="B581" s="290" t="s">
        <v>169</v>
      </c>
      <c r="C581" s="291" t="s">
        <v>149</v>
      </c>
      <c r="D581" s="290" t="s">
        <v>99</v>
      </c>
      <c r="E581" s="300" t="s">
        <v>547</v>
      </c>
      <c r="F581" s="303"/>
      <c r="G581" s="300" t="s">
        <v>183</v>
      </c>
      <c r="H581" s="320" t="s">
        <v>544</v>
      </c>
      <c r="I581" s="304"/>
      <c r="J581" s="304"/>
      <c r="K581" s="302"/>
      <c r="L581" s="302"/>
      <c r="M581" s="302"/>
      <c r="N581" s="471" t="s">
        <v>563</v>
      </c>
      <c r="O581" s="472">
        <v>1</v>
      </c>
      <c r="P581" s="473" t="s">
        <v>482</v>
      </c>
      <c r="Q581" s="470"/>
      <c r="R581" s="369"/>
    </row>
    <row r="582" spans="1:18" s="278" customFormat="1" ht="17.25" customHeight="1" x14ac:dyDescent="0.2">
      <c r="A582" s="302">
        <v>572</v>
      </c>
      <c r="B582" s="290" t="s">
        <v>169</v>
      </c>
      <c r="C582" s="291" t="s">
        <v>149</v>
      </c>
      <c r="D582" s="290" t="s">
        <v>99</v>
      </c>
      <c r="E582" s="300" t="s">
        <v>547</v>
      </c>
      <c r="F582" s="303"/>
      <c r="G582" s="300" t="s">
        <v>183</v>
      </c>
      <c r="H582" s="320" t="s">
        <v>544</v>
      </c>
      <c r="I582" s="304"/>
      <c r="J582" s="304"/>
      <c r="K582" s="302"/>
      <c r="L582" s="302"/>
      <c r="M582" s="302"/>
      <c r="N582" s="471" t="s">
        <v>563</v>
      </c>
      <c r="O582" s="472">
        <v>1</v>
      </c>
      <c r="P582" s="473" t="s">
        <v>482</v>
      </c>
      <c r="Q582" s="470"/>
      <c r="R582" s="369"/>
    </row>
    <row r="583" spans="1:18" s="278" customFormat="1" ht="28.5" customHeight="1" x14ac:dyDescent="0.2">
      <c r="A583" s="302">
        <v>573</v>
      </c>
      <c r="B583" s="290" t="s">
        <v>194</v>
      </c>
      <c r="C583" s="291" t="s">
        <v>207</v>
      </c>
      <c r="D583" s="290" t="s">
        <v>98</v>
      </c>
      <c r="E583" s="300" t="s">
        <v>548</v>
      </c>
      <c r="F583" s="303"/>
      <c r="G583" s="300" t="s">
        <v>183</v>
      </c>
      <c r="H583" s="320" t="s">
        <v>544</v>
      </c>
      <c r="I583" s="304"/>
      <c r="J583" s="304"/>
      <c r="K583" s="302"/>
      <c r="L583" s="302"/>
      <c r="M583" s="302"/>
      <c r="N583" s="471" t="s">
        <v>563</v>
      </c>
      <c r="O583" s="472">
        <v>1</v>
      </c>
      <c r="P583" s="473" t="s">
        <v>482</v>
      </c>
      <c r="Q583" s="470"/>
      <c r="R583" s="369"/>
    </row>
    <row r="584" spans="1:18" s="278" customFormat="1" ht="17.25" customHeight="1" x14ac:dyDescent="0.2">
      <c r="A584" s="302">
        <v>574</v>
      </c>
      <c r="B584" s="290" t="s">
        <v>166</v>
      </c>
      <c r="C584" s="291" t="s">
        <v>549</v>
      </c>
      <c r="D584" s="290" t="s">
        <v>100</v>
      </c>
      <c r="E584" s="300" t="s">
        <v>581</v>
      </c>
      <c r="F584" s="303"/>
      <c r="G584" s="300" t="s">
        <v>550</v>
      </c>
      <c r="H584" s="320" t="s">
        <v>544</v>
      </c>
      <c r="I584" s="304"/>
      <c r="J584" s="304"/>
      <c r="K584" s="302"/>
      <c r="L584" s="302"/>
      <c r="M584" s="302"/>
      <c r="N584" s="471" t="s">
        <v>563</v>
      </c>
      <c r="O584" s="472">
        <v>1</v>
      </c>
      <c r="P584" s="473" t="s">
        <v>482</v>
      </c>
      <c r="Q584" s="470"/>
      <c r="R584" s="369"/>
    </row>
    <row r="585" spans="1:18" s="278" customFormat="1" ht="17.25" customHeight="1" x14ac:dyDescent="0.2">
      <c r="A585" s="302">
        <v>575</v>
      </c>
      <c r="B585" s="290" t="s">
        <v>166</v>
      </c>
      <c r="C585" s="291" t="s">
        <v>549</v>
      </c>
      <c r="D585" s="290" t="s">
        <v>100</v>
      </c>
      <c r="E585" s="300" t="s">
        <v>581</v>
      </c>
      <c r="F585" s="303"/>
      <c r="G585" s="300" t="s">
        <v>550</v>
      </c>
      <c r="H585" s="320" t="s">
        <v>544</v>
      </c>
      <c r="I585" s="304"/>
      <c r="J585" s="304"/>
      <c r="K585" s="302"/>
      <c r="L585" s="302"/>
      <c r="M585" s="302"/>
      <c r="N585" s="471" t="s">
        <v>563</v>
      </c>
      <c r="O585" s="472">
        <v>1</v>
      </c>
      <c r="P585" s="473" t="s">
        <v>482</v>
      </c>
      <c r="Q585" s="470"/>
      <c r="R585" s="369"/>
    </row>
    <row r="586" spans="1:18" s="278" customFormat="1" ht="17.25" customHeight="1" x14ac:dyDescent="0.2">
      <c r="A586" s="302">
        <v>576</v>
      </c>
      <c r="B586" s="290" t="s">
        <v>166</v>
      </c>
      <c r="C586" s="291" t="s">
        <v>549</v>
      </c>
      <c r="D586" s="290" t="s">
        <v>100</v>
      </c>
      <c r="E586" s="300" t="s">
        <v>581</v>
      </c>
      <c r="F586" s="303"/>
      <c r="G586" s="300" t="s">
        <v>550</v>
      </c>
      <c r="H586" s="320" t="s">
        <v>544</v>
      </c>
      <c r="I586" s="304"/>
      <c r="J586" s="304"/>
      <c r="K586" s="302"/>
      <c r="L586" s="302"/>
      <c r="M586" s="302"/>
      <c r="N586" s="471" t="s">
        <v>563</v>
      </c>
      <c r="O586" s="472">
        <v>1</v>
      </c>
      <c r="P586" s="473" t="s">
        <v>482</v>
      </c>
      <c r="Q586" s="470"/>
      <c r="R586" s="369"/>
    </row>
    <row r="587" spans="1:18" s="278" customFormat="1" ht="17.25" customHeight="1" x14ac:dyDescent="0.2">
      <c r="A587" s="302">
        <v>577</v>
      </c>
      <c r="B587" s="290" t="s">
        <v>166</v>
      </c>
      <c r="C587" s="291" t="s">
        <v>551</v>
      </c>
      <c r="D587" s="290" t="s">
        <v>100</v>
      </c>
      <c r="E587" s="300" t="s">
        <v>581</v>
      </c>
      <c r="F587" s="303"/>
      <c r="G587" s="300" t="s">
        <v>550</v>
      </c>
      <c r="H587" s="320" t="s">
        <v>544</v>
      </c>
      <c r="I587" s="304"/>
      <c r="J587" s="304"/>
      <c r="K587" s="302"/>
      <c r="L587" s="302"/>
      <c r="M587" s="302"/>
      <c r="N587" s="471" t="s">
        <v>563</v>
      </c>
      <c r="O587" s="472">
        <v>1</v>
      </c>
      <c r="P587" s="473" t="s">
        <v>482</v>
      </c>
      <c r="Q587" s="470"/>
      <c r="R587" s="369"/>
    </row>
    <row r="588" spans="1:18" s="278" customFormat="1" ht="17.25" customHeight="1" x14ac:dyDescent="0.2">
      <c r="A588" s="302">
        <v>578</v>
      </c>
      <c r="B588" s="290" t="s">
        <v>166</v>
      </c>
      <c r="C588" s="291" t="s">
        <v>551</v>
      </c>
      <c r="D588" s="290" t="s">
        <v>100</v>
      </c>
      <c r="E588" s="300" t="s">
        <v>581</v>
      </c>
      <c r="F588" s="303"/>
      <c r="G588" s="300" t="s">
        <v>550</v>
      </c>
      <c r="H588" s="320" t="s">
        <v>544</v>
      </c>
      <c r="I588" s="304"/>
      <c r="J588" s="304"/>
      <c r="K588" s="302"/>
      <c r="L588" s="302"/>
      <c r="M588" s="302"/>
      <c r="N588" s="471" t="s">
        <v>563</v>
      </c>
      <c r="O588" s="472">
        <v>1</v>
      </c>
      <c r="P588" s="473" t="s">
        <v>482</v>
      </c>
      <c r="Q588" s="470"/>
      <c r="R588" s="369"/>
    </row>
    <row r="589" spans="1:18" s="278" customFormat="1" ht="17.25" customHeight="1" x14ac:dyDescent="0.2">
      <c r="A589" s="302">
        <v>579</v>
      </c>
      <c r="B589" s="290" t="s">
        <v>166</v>
      </c>
      <c r="C589" s="291" t="s">
        <v>551</v>
      </c>
      <c r="D589" s="290" t="s">
        <v>100</v>
      </c>
      <c r="E589" s="300" t="s">
        <v>581</v>
      </c>
      <c r="F589" s="303"/>
      <c r="G589" s="300" t="s">
        <v>550</v>
      </c>
      <c r="H589" s="320" t="s">
        <v>544</v>
      </c>
      <c r="I589" s="304"/>
      <c r="J589" s="304"/>
      <c r="K589" s="302"/>
      <c r="L589" s="302"/>
      <c r="M589" s="302"/>
      <c r="N589" s="471" t="s">
        <v>563</v>
      </c>
      <c r="O589" s="472">
        <v>1</v>
      </c>
      <c r="P589" s="473" t="s">
        <v>482</v>
      </c>
      <c r="Q589" s="470"/>
      <c r="R589" s="369"/>
    </row>
    <row r="590" spans="1:18" s="278" customFormat="1" ht="17.25" customHeight="1" x14ac:dyDescent="0.2">
      <c r="A590" s="302">
        <v>580</v>
      </c>
      <c r="B590" s="290" t="s">
        <v>552</v>
      </c>
      <c r="C590" s="291" t="s">
        <v>553</v>
      </c>
      <c r="D590" s="290" t="s">
        <v>99</v>
      </c>
      <c r="E590" s="300" t="s">
        <v>554</v>
      </c>
      <c r="F590" s="303"/>
      <c r="G590" s="300" t="s">
        <v>187</v>
      </c>
      <c r="H590" s="320" t="s">
        <v>544</v>
      </c>
      <c r="I590" s="304"/>
      <c r="J590" s="304"/>
      <c r="K590" s="302"/>
      <c r="L590" s="302"/>
      <c r="M590" s="302"/>
      <c r="N590" s="471" t="s">
        <v>563</v>
      </c>
      <c r="O590" s="472">
        <v>1</v>
      </c>
      <c r="P590" s="473" t="s">
        <v>482</v>
      </c>
      <c r="Q590" s="470"/>
      <c r="R590" s="369"/>
    </row>
    <row r="591" spans="1:18" s="278" customFormat="1" ht="17.25" customHeight="1" x14ac:dyDescent="0.2">
      <c r="A591" s="302">
        <v>581</v>
      </c>
      <c r="B591" s="290" t="s">
        <v>552</v>
      </c>
      <c r="C591" s="291" t="s">
        <v>553</v>
      </c>
      <c r="D591" s="290" t="s">
        <v>99</v>
      </c>
      <c r="E591" s="300" t="s">
        <v>554</v>
      </c>
      <c r="F591" s="303"/>
      <c r="G591" s="300" t="s">
        <v>187</v>
      </c>
      <c r="H591" s="320" t="s">
        <v>544</v>
      </c>
      <c r="I591" s="304"/>
      <c r="J591" s="304"/>
      <c r="K591" s="302"/>
      <c r="L591" s="302"/>
      <c r="M591" s="302"/>
      <c r="N591" s="471" t="s">
        <v>563</v>
      </c>
      <c r="O591" s="472">
        <v>1</v>
      </c>
      <c r="P591" s="473" t="s">
        <v>482</v>
      </c>
      <c r="Q591" s="470"/>
      <c r="R591" s="369"/>
    </row>
    <row r="592" spans="1:18" s="278" customFormat="1" ht="17.25" customHeight="1" x14ac:dyDescent="0.2">
      <c r="A592" s="302">
        <v>582</v>
      </c>
      <c r="B592" s="290" t="s">
        <v>259</v>
      </c>
      <c r="C592" s="291" t="s">
        <v>558</v>
      </c>
      <c r="D592" s="290" t="s">
        <v>98</v>
      </c>
      <c r="E592" s="290" t="s">
        <v>559</v>
      </c>
      <c r="F592" s="291"/>
      <c r="G592" s="290" t="s">
        <v>384</v>
      </c>
      <c r="H592" s="320" t="s">
        <v>562</v>
      </c>
      <c r="I592" s="304"/>
      <c r="J592" s="304"/>
      <c r="K592" s="302"/>
      <c r="L592" s="302"/>
      <c r="M592" s="302"/>
      <c r="N592" s="471" t="s">
        <v>563</v>
      </c>
      <c r="O592" s="472">
        <v>1</v>
      </c>
      <c r="P592" s="473" t="s">
        <v>482</v>
      </c>
      <c r="Q592" s="470"/>
      <c r="R592" s="369"/>
    </row>
    <row r="593" spans="1:19" s="278" customFormat="1" ht="17.25" customHeight="1" x14ac:dyDescent="0.2">
      <c r="A593" s="302"/>
      <c r="B593" s="290"/>
      <c r="C593" s="291"/>
      <c r="D593" s="290"/>
      <c r="E593" s="290"/>
      <c r="F593" s="291"/>
      <c r="G593" s="290"/>
      <c r="H593" s="320"/>
      <c r="I593" s="304"/>
      <c r="J593" s="304"/>
      <c r="K593" s="302"/>
      <c r="L593" s="302"/>
      <c r="M593" s="302"/>
      <c r="N593" s="471"/>
      <c r="O593" s="472"/>
      <c r="P593" s="473"/>
      <c r="Q593" s="470"/>
      <c r="R593" s="369"/>
    </row>
    <row r="594" spans="1:19" s="278" customFormat="1" ht="17.25" customHeight="1" x14ac:dyDescent="0.2">
      <c r="A594" s="302"/>
      <c r="B594" s="290"/>
      <c r="C594" s="291"/>
      <c r="D594" s="290"/>
      <c r="E594" s="290"/>
      <c r="F594" s="291"/>
      <c r="G594" s="290"/>
      <c r="H594" s="320"/>
      <c r="I594" s="304"/>
      <c r="J594" s="304"/>
      <c r="K594" s="302"/>
      <c r="L594" s="302"/>
      <c r="M594" s="302"/>
      <c r="N594" s="471"/>
      <c r="O594" s="472"/>
      <c r="P594" s="473"/>
      <c r="Q594" s="470"/>
      <c r="R594" s="369"/>
    </row>
    <row r="595" spans="1:19" s="278" customFormat="1" ht="17.25" customHeight="1" x14ac:dyDescent="0.2">
      <c r="A595" s="302"/>
      <c r="B595" s="290"/>
      <c r="C595" s="291"/>
      <c r="D595" s="290"/>
      <c r="E595" s="290"/>
      <c r="F595" s="291"/>
      <c r="G595" s="290"/>
      <c r="H595" s="320"/>
      <c r="I595" s="304"/>
      <c r="J595" s="304"/>
      <c r="K595" s="302"/>
      <c r="L595" s="302"/>
      <c r="M595" s="302"/>
      <c r="N595" s="471"/>
      <c r="O595" s="472"/>
      <c r="P595" s="473"/>
      <c r="Q595" s="470"/>
      <c r="R595" s="369"/>
    </row>
    <row r="596" spans="1:19" s="278" customFormat="1" ht="17.25" customHeight="1" x14ac:dyDescent="0.2">
      <c r="A596" s="302"/>
      <c r="B596" s="290"/>
      <c r="C596" s="291"/>
      <c r="D596" s="290"/>
      <c r="E596" s="290"/>
      <c r="F596" s="291"/>
      <c r="G596" s="290"/>
      <c r="H596" s="320"/>
      <c r="I596" s="304"/>
      <c r="J596" s="304"/>
      <c r="K596" s="302"/>
      <c r="L596" s="302"/>
      <c r="M596" s="302"/>
      <c r="N596" s="471"/>
      <c r="O596" s="472"/>
      <c r="P596" s="473"/>
      <c r="Q596" s="470"/>
      <c r="R596" s="369"/>
    </row>
    <row r="597" spans="1:19" s="278" customFormat="1" ht="17.25" customHeight="1" x14ac:dyDescent="0.2">
      <c r="A597" s="302"/>
      <c r="B597" s="290"/>
      <c r="C597" s="291"/>
      <c r="D597" s="290"/>
      <c r="E597" s="290"/>
      <c r="F597" s="291"/>
      <c r="G597" s="290"/>
      <c r="H597" s="320"/>
      <c r="I597" s="304"/>
      <c r="J597" s="304"/>
      <c r="K597" s="302"/>
      <c r="L597" s="302"/>
      <c r="M597" s="302"/>
      <c r="N597" s="471"/>
      <c r="O597" s="472"/>
      <c r="P597" s="473"/>
      <c r="Q597" s="470"/>
      <c r="R597" s="369"/>
    </row>
    <row r="598" spans="1:19" s="278" customFormat="1" ht="17.25" customHeight="1" x14ac:dyDescent="0.2">
      <c r="A598" s="302"/>
      <c r="B598" s="290"/>
      <c r="C598" s="291"/>
      <c r="D598" s="290"/>
      <c r="E598" s="290"/>
      <c r="F598" s="291"/>
      <c r="G598" s="290"/>
      <c r="H598" s="320"/>
      <c r="I598" s="304"/>
      <c r="J598" s="304"/>
      <c r="K598" s="302"/>
      <c r="L598" s="302"/>
      <c r="M598" s="302"/>
      <c r="N598" s="471"/>
      <c r="O598" s="472"/>
      <c r="P598" s="473"/>
      <c r="Q598" s="470"/>
      <c r="R598" s="369"/>
    </row>
    <row r="599" spans="1:19" s="278" customFormat="1" ht="17.25" customHeight="1" x14ac:dyDescent="0.2">
      <c r="A599" s="302"/>
      <c r="B599" s="290"/>
      <c r="C599" s="291"/>
      <c r="D599" s="290"/>
      <c r="E599" s="290"/>
      <c r="F599" s="291"/>
      <c r="G599" s="290"/>
      <c r="H599" s="320"/>
      <c r="I599" s="304"/>
      <c r="J599" s="304"/>
      <c r="K599" s="302"/>
      <c r="L599" s="302"/>
      <c r="M599" s="302"/>
      <c r="N599" s="471"/>
      <c r="O599" s="472"/>
      <c r="P599" s="473"/>
      <c r="Q599" s="470"/>
      <c r="R599" s="369"/>
    </row>
    <row r="600" spans="1:19" s="278" customFormat="1" ht="17.25" customHeight="1" x14ac:dyDescent="0.2">
      <c r="A600" s="302"/>
      <c r="B600" s="290"/>
      <c r="C600" s="291"/>
      <c r="D600" s="290"/>
      <c r="E600" s="290"/>
      <c r="F600" s="291"/>
      <c r="G600" s="290"/>
      <c r="H600" s="320"/>
      <c r="I600" s="304"/>
      <c r="J600" s="304"/>
      <c r="K600" s="302"/>
      <c r="L600" s="302"/>
      <c r="M600" s="302"/>
      <c r="N600" s="471"/>
      <c r="O600" s="472"/>
      <c r="P600" s="473"/>
      <c r="Q600" s="470"/>
      <c r="R600" s="369"/>
    </row>
    <row r="601" spans="1:19" s="278" customFormat="1" ht="17.25" customHeight="1" x14ac:dyDescent="0.2">
      <c r="A601" s="302"/>
      <c r="B601" s="290"/>
      <c r="C601" s="291"/>
      <c r="D601" s="290"/>
      <c r="E601" s="300"/>
      <c r="F601" s="303"/>
      <c r="G601" s="300"/>
      <c r="H601" s="320"/>
      <c r="I601" s="304"/>
      <c r="J601" s="304"/>
      <c r="K601" s="302"/>
      <c r="L601" s="302"/>
      <c r="M601" s="302"/>
      <c r="N601" s="471"/>
      <c r="O601" s="472"/>
      <c r="P601" s="473"/>
      <c r="Q601" s="470"/>
      <c r="R601" s="369"/>
    </row>
    <row r="602" spans="1:19" s="49" customFormat="1" ht="27.75" customHeight="1" x14ac:dyDescent="0.25">
      <c r="A602" s="128"/>
      <c r="B602" s="125"/>
      <c r="C602" s="125"/>
      <c r="D602" s="125"/>
      <c r="E602" s="125"/>
      <c r="F602" s="125"/>
      <c r="G602" s="125"/>
      <c r="H602" s="126"/>
      <c r="I602" s="127"/>
      <c r="J602" s="127"/>
      <c r="K602" s="128"/>
      <c r="L602" s="128"/>
      <c r="M602" s="128"/>
      <c r="N602" s="229"/>
      <c r="O602" s="91"/>
      <c r="P602" s="140"/>
      <c r="Q602" s="129"/>
    </row>
    <row r="603" spans="1:19" s="49" customFormat="1" ht="27.75" customHeight="1" x14ac:dyDescent="0.25">
      <c r="A603" s="551" t="s">
        <v>314</v>
      </c>
      <c r="B603" s="552"/>
      <c r="C603" s="552"/>
      <c r="D603" s="553"/>
      <c r="E603" s="130"/>
      <c r="F603" s="131"/>
      <c r="G603" s="131"/>
      <c r="H603" s="132"/>
      <c r="I603" s="133"/>
      <c r="J603" s="133"/>
      <c r="K603" s="134"/>
      <c r="L603" s="134"/>
      <c r="M603" s="134"/>
      <c r="N603" s="230"/>
      <c r="O603" s="94">
        <f>SUM(O604:O609)</f>
        <v>6</v>
      </c>
      <c r="P603" s="141"/>
      <c r="Q603" s="135"/>
    </row>
    <row r="604" spans="1:19" s="196" customFormat="1" ht="15.75" customHeight="1" x14ac:dyDescent="0.2">
      <c r="A604" s="186">
        <v>1</v>
      </c>
      <c r="B604" s="189" t="s">
        <v>265</v>
      </c>
      <c r="C604" s="197" t="s">
        <v>282</v>
      </c>
      <c r="D604" s="189" t="s">
        <v>98</v>
      </c>
      <c r="E604" s="189" t="s">
        <v>581</v>
      </c>
      <c r="F604" s="215"/>
      <c r="G604" s="197" t="s">
        <v>289</v>
      </c>
      <c r="H604" s="198">
        <v>39056</v>
      </c>
      <c r="I604" s="216"/>
      <c r="J604" s="216"/>
      <c r="K604" s="217"/>
      <c r="L604" s="217"/>
      <c r="M604" s="217"/>
      <c r="N604" s="228" t="s">
        <v>128</v>
      </c>
      <c r="O604" s="193">
        <v>1</v>
      </c>
      <c r="P604" s="390" t="s">
        <v>411</v>
      </c>
      <c r="Q604" s="213"/>
    </row>
    <row r="605" spans="1:19" s="196" customFormat="1" ht="15.75" customHeight="1" x14ac:dyDescent="0.2">
      <c r="A605" s="186">
        <v>2</v>
      </c>
      <c r="B605" s="189" t="s">
        <v>266</v>
      </c>
      <c r="C605" s="197" t="s">
        <v>283</v>
      </c>
      <c r="D605" s="189" t="s">
        <v>98</v>
      </c>
      <c r="E605" s="189" t="s">
        <v>586</v>
      </c>
      <c r="F605" s="215"/>
      <c r="G605" s="197" t="s">
        <v>289</v>
      </c>
      <c r="H605" s="198">
        <v>39056</v>
      </c>
      <c r="I605" s="216"/>
      <c r="J605" s="216"/>
      <c r="K605" s="217"/>
      <c r="L605" s="217"/>
      <c r="M605" s="217"/>
      <c r="N605" s="228" t="s">
        <v>128</v>
      </c>
      <c r="O605" s="193">
        <v>1</v>
      </c>
      <c r="P605" s="390" t="s">
        <v>411</v>
      </c>
      <c r="Q605" s="213"/>
    </row>
    <row r="606" spans="1:19" s="196" customFormat="1" ht="15.75" customHeight="1" x14ac:dyDescent="0.2">
      <c r="A606" s="186">
        <v>3</v>
      </c>
      <c r="B606" s="189" t="s">
        <v>267</v>
      </c>
      <c r="C606" s="197" t="s">
        <v>284</v>
      </c>
      <c r="D606" s="189" t="s">
        <v>98</v>
      </c>
      <c r="E606" s="189" t="s">
        <v>582</v>
      </c>
      <c r="F606" s="215"/>
      <c r="G606" s="197" t="s">
        <v>289</v>
      </c>
      <c r="H606" s="198">
        <v>39448</v>
      </c>
      <c r="I606" s="216"/>
      <c r="J606" s="216"/>
      <c r="K606" s="217"/>
      <c r="L606" s="217"/>
      <c r="M606" s="217"/>
      <c r="N606" s="228" t="s">
        <v>128</v>
      </c>
      <c r="O606" s="193">
        <v>1</v>
      </c>
      <c r="P606" s="390" t="s">
        <v>411</v>
      </c>
      <c r="Q606" s="213"/>
    </row>
    <row r="607" spans="1:19" s="196" customFormat="1" ht="15.75" customHeight="1" thickBot="1" x14ac:dyDescent="0.25">
      <c r="A607" s="242">
        <v>4</v>
      </c>
      <c r="B607" s="243" t="s">
        <v>270</v>
      </c>
      <c r="C607" s="244" t="s">
        <v>45</v>
      </c>
      <c r="D607" s="243" t="s">
        <v>98</v>
      </c>
      <c r="E607" s="243" t="s">
        <v>561</v>
      </c>
      <c r="F607" s="254"/>
      <c r="G607" s="197" t="s">
        <v>289</v>
      </c>
      <c r="H607" s="255">
        <v>37987</v>
      </c>
      <c r="I607" s="256"/>
      <c r="J607" s="256"/>
      <c r="K607" s="257"/>
      <c r="L607" s="257"/>
      <c r="M607" s="257"/>
      <c r="N607" s="258" t="s">
        <v>128</v>
      </c>
      <c r="O607" s="259">
        <v>1</v>
      </c>
      <c r="P607" s="407" t="s">
        <v>485</v>
      </c>
      <c r="Q607" s="245"/>
      <c r="R607" s="246"/>
    </row>
    <row r="608" spans="1:19" s="196" customFormat="1" ht="15.75" customHeight="1" x14ac:dyDescent="0.2">
      <c r="A608" s="186">
        <v>6</v>
      </c>
      <c r="B608" s="189" t="s">
        <v>269</v>
      </c>
      <c r="C608" s="197" t="s">
        <v>286</v>
      </c>
      <c r="D608" s="189" t="s">
        <v>98</v>
      </c>
      <c r="E608" s="189" t="s">
        <v>582</v>
      </c>
      <c r="F608" s="215"/>
      <c r="G608" s="197" t="s">
        <v>289</v>
      </c>
      <c r="H608" s="198">
        <v>37987</v>
      </c>
      <c r="I608" s="216"/>
      <c r="J608" s="216"/>
      <c r="K608" s="217"/>
      <c r="L608" s="217"/>
      <c r="M608" s="217"/>
      <c r="N608" s="228" t="s">
        <v>128</v>
      </c>
      <c r="O608" s="193">
        <v>1</v>
      </c>
      <c r="P608" s="390" t="s">
        <v>411</v>
      </c>
      <c r="Q608" s="224" t="s">
        <v>315</v>
      </c>
      <c r="S608" s="196" t="s">
        <v>363</v>
      </c>
    </row>
    <row r="609" spans="1:18" s="278" customFormat="1" ht="17.25" customHeight="1" x14ac:dyDescent="0.2">
      <c r="A609" s="302">
        <v>583</v>
      </c>
      <c r="B609" s="290" t="s">
        <v>270</v>
      </c>
      <c r="C609" s="291" t="s">
        <v>560</v>
      </c>
      <c r="D609" s="290" t="s">
        <v>98</v>
      </c>
      <c r="E609" s="300" t="s">
        <v>561</v>
      </c>
      <c r="F609" s="303"/>
      <c r="G609" s="300" t="s">
        <v>183</v>
      </c>
      <c r="H609" s="320" t="s">
        <v>562</v>
      </c>
      <c r="I609" s="304"/>
      <c r="J609" s="304"/>
      <c r="K609" s="302"/>
      <c r="L609" s="302"/>
      <c r="M609" s="302"/>
      <c r="N609" s="471" t="s">
        <v>563</v>
      </c>
      <c r="O609" s="472">
        <v>1</v>
      </c>
      <c r="P609" s="473" t="s">
        <v>482</v>
      </c>
      <c r="Q609" s="470"/>
      <c r="R609" s="369"/>
    </row>
    <row r="610" spans="1:18" s="49" customFormat="1" thickBot="1" x14ac:dyDescent="0.3">
      <c r="A610" s="231"/>
      <c r="B610" s="231"/>
      <c r="C610" s="231"/>
      <c r="D610" s="231"/>
      <c r="E610" s="231"/>
      <c r="F610" s="231"/>
      <c r="G610" s="231"/>
      <c r="H610" s="231"/>
      <c r="I610" s="231"/>
      <c r="J610" s="231"/>
      <c r="K610" s="231"/>
      <c r="L610" s="231"/>
      <c r="M610" s="231"/>
      <c r="N610" s="231"/>
      <c r="O610" s="232"/>
      <c r="P610" s="233"/>
      <c r="Q610" s="231"/>
    </row>
    <row r="611" spans="1:18" s="49" customFormat="1" ht="27.75" customHeight="1" thickBot="1" x14ac:dyDescent="0.3">
      <c r="A611" s="537" t="s">
        <v>322</v>
      </c>
      <c r="B611" s="538"/>
      <c r="C611" s="538"/>
      <c r="D611" s="538"/>
      <c r="E611" s="234"/>
      <c r="F611" s="235"/>
      <c r="G611" s="235"/>
      <c r="H611" s="236"/>
      <c r="I611" s="235"/>
      <c r="J611" s="235"/>
      <c r="K611" s="234"/>
      <c r="L611" s="234"/>
      <c r="M611" s="234"/>
      <c r="N611" s="234"/>
      <c r="O611" s="211">
        <f>SUM(O13+O18+O28+O603)</f>
        <v>605</v>
      </c>
      <c r="P611" s="237"/>
      <c r="Q611" s="238"/>
    </row>
    <row r="612" spans="1:18" s="49" customFormat="1" ht="27" customHeight="1" x14ac:dyDescent="0.25">
      <c r="A612" s="55"/>
      <c r="D612" s="55"/>
      <c r="E612" s="55"/>
      <c r="G612" s="55"/>
      <c r="H612" s="55"/>
      <c r="I612" s="55"/>
      <c r="J612" s="55"/>
      <c r="K612" s="55"/>
      <c r="L612" s="55"/>
      <c r="M612" s="55"/>
      <c r="N612" s="55"/>
      <c r="O612" s="110"/>
      <c r="P612" s="55"/>
    </row>
    <row r="613" spans="1:18" s="49" customFormat="1" ht="15.75" x14ac:dyDescent="0.25">
      <c r="B613" s="110"/>
      <c r="O613" s="476" t="s">
        <v>532</v>
      </c>
    </row>
    <row r="614" spans="1:18" s="49" customFormat="1" ht="15.75" x14ac:dyDescent="0.25">
      <c r="B614" s="110"/>
      <c r="O614" s="451"/>
    </row>
    <row r="615" spans="1:18" s="49" customFormat="1" ht="15.75" x14ac:dyDescent="0.25">
      <c r="B615" s="110"/>
      <c r="C615" s="55" t="s">
        <v>309</v>
      </c>
      <c r="O615" s="55" t="s">
        <v>14</v>
      </c>
    </row>
    <row r="616" spans="1:18" s="49" customFormat="1" ht="15.75" x14ac:dyDescent="0.25">
      <c r="B616" s="110"/>
      <c r="C616" s="55"/>
      <c r="O616" s="55"/>
    </row>
    <row r="617" spans="1:18" s="49" customFormat="1" ht="15.75" x14ac:dyDescent="0.25">
      <c r="B617" s="110"/>
      <c r="C617" s="55"/>
      <c r="O617" s="55"/>
    </row>
    <row r="618" spans="1:18" s="49" customFormat="1" ht="15.75" x14ac:dyDescent="0.25">
      <c r="B618" s="110"/>
      <c r="C618" s="55"/>
      <c r="O618" s="55"/>
    </row>
    <row r="619" spans="1:18" s="49" customFormat="1" ht="15.75" x14ac:dyDescent="0.25">
      <c r="B619" s="110"/>
      <c r="C619" s="273" t="s">
        <v>523</v>
      </c>
      <c r="E619" s="57"/>
      <c r="O619" s="273" t="s">
        <v>366</v>
      </c>
    </row>
    <row r="620" spans="1:18" s="49" customFormat="1" ht="15.75" x14ac:dyDescent="0.25">
      <c r="B620" s="110"/>
      <c r="C620" s="274" t="s">
        <v>524</v>
      </c>
      <c r="O620" s="274" t="s">
        <v>367</v>
      </c>
    </row>
    <row r="621" spans="1:18" s="49" customFormat="1" ht="15.75" x14ac:dyDescent="0.25">
      <c r="O621" s="110"/>
    </row>
    <row r="622" spans="1:18" s="49" customFormat="1" ht="15.75" x14ac:dyDescent="0.25">
      <c r="A622" s="55"/>
      <c r="D622" s="55"/>
      <c r="E622" s="55"/>
      <c r="G622" s="55"/>
      <c r="H622" s="55"/>
      <c r="I622" s="55"/>
      <c r="J622" s="55"/>
      <c r="K622" s="55"/>
      <c r="L622" s="55"/>
      <c r="M622" s="55"/>
      <c r="N622" s="55"/>
      <c r="O622" s="110"/>
      <c r="P622" s="55"/>
    </row>
    <row r="623" spans="1:18" s="49" customFormat="1" ht="15.75" x14ac:dyDescent="0.25">
      <c r="A623" s="55"/>
      <c r="D623" s="55"/>
      <c r="E623" s="55"/>
      <c r="G623" s="55"/>
      <c r="H623" s="55"/>
      <c r="I623" s="55"/>
      <c r="J623" s="55"/>
      <c r="K623" s="55"/>
      <c r="L623" s="55"/>
      <c r="M623" s="55"/>
      <c r="N623" s="55"/>
      <c r="O623" s="110"/>
      <c r="P623" s="55"/>
    </row>
    <row r="624" spans="1:18" s="49" customFormat="1" ht="15.75" x14ac:dyDescent="0.25">
      <c r="A624" s="55"/>
      <c r="D624" s="55"/>
      <c r="E624" s="55"/>
      <c r="G624" s="55"/>
      <c r="H624" s="55"/>
      <c r="I624" s="55"/>
      <c r="J624" s="55"/>
      <c r="K624" s="55"/>
      <c r="L624" s="55"/>
      <c r="M624" s="55"/>
      <c r="N624" s="55"/>
      <c r="O624" s="110"/>
      <c r="P624" s="55"/>
    </row>
    <row r="625" spans="1:16" s="49" customFormat="1" ht="15.75" x14ac:dyDescent="0.25">
      <c r="A625" s="55"/>
      <c r="D625" s="55"/>
      <c r="E625" s="55"/>
      <c r="G625" s="55"/>
      <c r="H625" s="55"/>
      <c r="I625" s="55"/>
      <c r="J625" s="55"/>
      <c r="K625" s="55"/>
      <c r="L625" s="55"/>
      <c r="M625" s="55"/>
      <c r="N625" s="55"/>
      <c r="O625" s="110"/>
      <c r="P625" s="55"/>
    </row>
    <row r="626" spans="1:16" s="49" customFormat="1" ht="15.75" x14ac:dyDescent="0.25">
      <c r="A626" s="55"/>
      <c r="D626" s="55"/>
      <c r="E626" s="55"/>
      <c r="G626" s="55"/>
      <c r="H626" s="55"/>
      <c r="I626" s="55"/>
      <c r="J626" s="55"/>
      <c r="K626" s="55"/>
      <c r="L626" s="55"/>
      <c r="M626" s="55"/>
      <c r="N626" s="55"/>
      <c r="O626" s="110"/>
      <c r="P626" s="55"/>
    </row>
    <row r="627" spans="1:16" s="49" customFormat="1" ht="15.75" x14ac:dyDescent="0.25">
      <c r="A627" s="55"/>
      <c r="D627" s="55"/>
      <c r="E627" s="55"/>
      <c r="G627" s="55"/>
      <c r="H627" s="55"/>
      <c r="I627" s="55"/>
      <c r="J627" s="55"/>
      <c r="K627" s="55"/>
      <c r="L627" s="55"/>
      <c r="M627" s="55"/>
      <c r="N627" s="55"/>
      <c r="O627" s="110"/>
      <c r="P627" s="55"/>
    </row>
    <row r="628" spans="1:16" s="49" customFormat="1" ht="15.75" x14ac:dyDescent="0.25">
      <c r="A628" s="55"/>
      <c r="D628" s="55"/>
      <c r="E628" s="55"/>
      <c r="G628" s="55"/>
      <c r="H628" s="55"/>
      <c r="I628" s="55"/>
      <c r="J628" s="55"/>
      <c r="K628" s="55"/>
      <c r="L628" s="55"/>
      <c r="M628" s="55"/>
      <c r="N628" s="55"/>
      <c r="O628" s="110"/>
      <c r="P628" s="55"/>
    </row>
    <row r="629" spans="1:16" s="49" customFormat="1" ht="15.75" x14ac:dyDescent="0.25">
      <c r="A629" s="55"/>
      <c r="D629" s="55"/>
      <c r="E629" s="55"/>
      <c r="G629" s="55"/>
      <c r="H629" s="55"/>
      <c r="I629" s="55"/>
      <c r="J629" s="55"/>
      <c r="K629" s="55"/>
      <c r="L629" s="55"/>
      <c r="M629" s="55"/>
      <c r="N629" s="55"/>
      <c r="O629" s="110"/>
      <c r="P629" s="55"/>
    </row>
    <row r="630" spans="1:16" s="49" customFormat="1" ht="15.75" x14ac:dyDescent="0.25">
      <c r="A630" s="55"/>
      <c r="D630" s="55"/>
      <c r="E630" s="55"/>
      <c r="G630" s="55"/>
      <c r="H630" s="55"/>
      <c r="I630" s="55"/>
      <c r="J630" s="55"/>
      <c r="K630" s="55"/>
      <c r="L630" s="55"/>
      <c r="M630" s="55"/>
      <c r="N630" s="55"/>
      <c r="O630" s="110"/>
      <c r="P630" s="55"/>
    </row>
    <row r="631" spans="1:16" s="49" customFormat="1" ht="15.75" x14ac:dyDescent="0.25">
      <c r="A631" s="55"/>
      <c r="D631" s="55"/>
      <c r="E631" s="55"/>
      <c r="G631" s="55"/>
      <c r="H631" s="55"/>
      <c r="I631" s="55"/>
      <c r="J631" s="55"/>
      <c r="K631" s="55"/>
      <c r="L631" s="55"/>
      <c r="M631" s="55"/>
      <c r="N631" s="55"/>
      <c r="O631" s="110"/>
    </row>
    <row r="632" spans="1:16" s="49" customFormat="1" ht="15.75" x14ac:dyDescent="0.25">
      <c r="A632" s="55"/>
      <c r="D632" s="55"/>
      <c r="E632" s="55"/>
      <c r="G632" s="55"/>
      <c r="H632" s="55"/>
      <c r="I632" s="55"/>
      <c r="J632" s="55"/>
      <c r="K632" s="55"/>
      <c r="L632" s="55"/>
      <c r="M632" s="55"/>
      <c r="N632" s="55"/>
      <c r="O632" s="110"/>
    </row>
    <row r="633" spans="1:16" s="49" customFormat="1" ht="15.75" x14ac:dyDescent="0.25">
      <c r="A633" s="55"/>
      <c r="D633" s="55"/>
      <c r="E633" s="55"/>
      <c r="G633" s="55"/>
      <c r="H633" s="55"/>
      <c r="I633" s="55"/>
      <c r="J633" s="55"/>
      <c r="K633" s="55"/>
      <c r="L633" s="55"/>
      <c r="M633" s="55"/>
      <c r="N633" s="55"/>
      <c r="O633" s="110"/>
    </row>
    <row r="634" spans="1:16" s="49" customFormat="1" ht="15.75" x14ac:dyDescent="0.25">
      <c r="A634" s="476"/>
      <c r="D634" s="476"/>
      <c r="E634" s="476"/>
      <c r="G634" s="476"/>
      <c r="H634" s="476"/>
      <c r="I634" s="476"/>
      <c r="J634" s="476"/>
      <c r="K634" s="476"/>
      <c r="L634" s="476"/>
      <c r="M634" s="476"/>
      <c r="N634" s="476"/>
      <c r="O634" s="110"/>
    </row>
    <row r="635" spans="1:16" s="49" customFormat="1" ht="15.75" x14ac:dyDescent="0.25">
      <c r="A635" s="476"/>
      <c r="D635" s="476"/>
      <c r="E635" s="476"/>
      <c r="G635" s="476"/>
      <c r="H635" s="476"/>
      <c r="I635" s="476"/>
      <c r="J635" s="476"/>
      <c r="K635" s="476"/>
      <c r="L635" s="476"/>
      <c r="M635" s="476"/>
      <c r="N635" s="476"/>
      <c r="O635" s="110"/>
    </row>
    <row r="636" spans="1:16" s="49" customFormat="1" ht="15.75" x14ac:dyDescent="0.25">
      <c r="A636" s="476"/>
      <c r="D636" s="476"/>
      <c r="E636" s="476"/>
      <c r="G636" s="476"/>
      <c r="H636" s="476"/>
      <c r="I636" s="476"/>
      <c r="J636" s="476"/>
      <c r="K636" s="476"/>
      <c r="L636" s="476"/>
      <c r="M636" s="476"/>
      <c r="N636" s="476"/>
      <c r="O636" s="110"/>
    </row>
    <row r="637" spans="1:16" s="49" customFormat="1" ht="15.75" x14ac:dyDescent="0.25">
      <c r="A637" s="476"/>
      <c r="D637" s="476"/>
      <c r="E637" s="476"/>
      <c r="G637" s="476"/>
      <c r="H637" s="476"/>
      <c r="I637" s="476"/>
      <c r="J637" s="476"/>
      <c r="K637" s="476"/>
      <c r="L637" s="476"/>
      <c r="M637" s="476"/>
      <c r="N637" s="476"/>
      <c r="O637" s="110"/>
    </row>
    <row r="638" spans="1:16" s="49" customFormat="1" ht="15.75" x14ac:dyDescent="0.25">
      <c r="A638" s="476"/>
      <c r="D638" s="476"/>
      <c r="E638" s="476"/>
      <c r="G638" s="476"/>
      <c r="H638" s="476"/>
      <c r="I638" s="476"/>
      <c r="J638" s="476"/>
      <c r="K638" s="476"/>
      <c r="L638" s="476"/>
      <c r="M638" s="476"/>
      <c r="N638" s="476"/>
      <c r="O638" s="110"/>
    </row>
    <row r="639" spans="1:16" s="49" customFormat="1" ht="15.75" x14ac:dyDescent="0.25">
      <c r="A639" s="476"/>
      <c r="D639" s="476"/>
      <c r="E639" s="476"/>
      <c r="G639" s="476"/>
      <c r="H639" s="476"/>
      <c r="I639" s="476"/>
      <c r="J639" s="476"/>
      <c r="K639" s="476"/>
      <c r="L639" s="476"/>
      <c r="M639" s="476"/>
      <c r="N639" s="476"/>
      <c r="O639" s="110"/>
    </row>
    <row r="640" spans="1:16" s="49" customFormat="1" ht="15.75" x14ac:dyDescent="0.25">
      <c r="A640" s="476"/>
      <c r="D640" s="476"/>
      <c r="E640" s="476"/>
      <c r="G640" s="476"/>
      <c r="H640" s="476"/>
      <c r="I640" s="476"/>
      <c r="J640" s="476"/>
      <c r="K640" s="476"/>
      <c r="L640" s="476"/>
      <c r="M640" s="476"/>
      <c r="N640" s="476"/>
      <c r="O640" s="110"/>
    </row>
    <row r="641" spans="1:15" s="49" customFormat="1" ht="15.75" x14ac:dyDescent="0.25">
      <c r="A641" s="476"/>
      <c r="D641" s="476"/>
      <c r="E641" s="476"/>
      <c r="G641" s="476"/>
      <c r="H641" s="476"/>
      <c r="I641" s="476"/>
      <c r="J641" s="476"/>
      <c r="K641" s="476"/>
      <c r="L641" s="476"/>
      <c r="M641" s="476"/>
      <c r="N641" s="476"/>
      <c r="O641" s="110"/>
    </row>
    <row r="642" spans="1:15" s="49" customFormat="1" ht="15.75" x14ac:dyDescent="0.25">
      <c r="A642" s="476"/>
      <c r="D642" s="476"/>
      <c r="E642" s="476"/>
      <c r="G642" s="476"/>
      <c r="H642" s="476"/>
      <c r="I642" s="476"/>
      <c r="J642" s="476"/>
      <c r="K642" s="476"/>
      <c r="L642" s="476"/>
      <c r="M642" s="476"/>
      <c r="N642" s="476"/>
      <c r="O642" s="110"/>
    </row>
    <row r="643" spans="1:15" s="49" customFormat="1" ht="15.75" x14ac:dyDescent="0.25">
      <c r="A643" s="476"/>
      <c r="D643" s="476"/>
      <c r="E643" s="476"/>
      <c r="G643" s="476"/>
      <c r="H643" s="476"/>
      <c r="I643" s="476"/>
      <c r="J643" s="476"/>
      <c r="K643" s="476"/>
      <c r="L643" s="476"/>
      <c r="M643" s="476"/>
      <c r="N643" s="476"/>
      <c r="O643" s="110"/>
    </row>
    <row r="644" spans="1:15" s="49" customFormat="1" ht="15.75" x14ac:dyDescent="0.25">
      <c r="A644" s="476"/>
      <c r="D644" s="476"/>
      <c r="E644" s="476"/>
      <c r="G644" s="476"/>
      <c r="H644" s="476"/>
      <c r="I644" s="476"/>
      <c r="J644" s="476"/>
      <c r="K644" s="476"/>
      <c r="L644" s="476"/>
      <c r="M644" s="476"/>
      <c r="N644" s="476"/>
      <c r="O644" s="110"/>
    </row>
    <row r="645" spans="1:15" s="49" customFormat="1" ht="15.75" x14ac:dyDescent="0.25">
      <c r="A645" s="476"/>
      <c r="D645" s="476"/>
      <c r="E645" s="476"/>
      <c r="G645" s="476"/>
      <c r="H645" s="476"/>
      <c r="I645" s="476"/>
      <c r="J645" s="476"/>
      <c r="K645" s="476"/>
      <c r="L645" s="476"/>
      <c r="M645" s="476"/>
      <c r="N645" s="476"/>
      <c r="O645" s="110"/>
    </row>
    <row r="646" spans="1:15" s="49" customFormat="1" ht="15.75" x14ac:dyDescent="0.25">
      <c r="A646" s="476"/>
      <c r="D646" s="476"/>
      <c r="E646" s="476"/>
      <c r="G646" s="476"/>
      <c r="H646" s="476"/>
      <c r="I646" s="476"/>
      <c r="J646" s="476"/>
      <c r="K646" s="476"/>
      <c r="L646" s="476"/>
      <c r="M646" s="476"/>
      <c r="N646" s="476"/>
      <c r="O646" s="110"/>
    </row>
    <row r="647" spans="1:15" s="49" customFormat="1" ht="15.75" x14ac:dyDescent="0.25">
      <c r="A647" s="476"/>
      <c r="D647" s="476"/>
      <c r="E647" s="476"/>
      <c r="G647" s="476"/>
      <c r="H647" s="476"/>
      <c r="I647" s="476"/>
      <c r="J647" s="476"/>
      <c r="K647" s="476"/>
      <c r="L647" s="476"/>
      <c r="M647" s="476"/>
      <c r="N647" s="476"/>
      <c r="O647" s="110"/>
    </row>
    <row r="648" spans="1:15" s="49" customFormat="1" ht="15.75" x14ac:dyDescent="0.25">
      <c r="A648" s="476"/>
      <c r="D648" s="476"/>
      <c r="E648" s="476"/>
      <c r="G648" s="476"/>
      <c r="H648" s="476"/>
      <c r="I648" s="476"/>
      <c r="J648" s="476"/>
      <c r="K648" s="476"/>
      <c r="L648" s="476"/>
      <c r="M648" s="476"/>
      <c r="N648" s="476"/>
      <c r="O648" s="110"/>
    </row>
    <row r="649" spans="1:15" s="49" customFormat="1" ht="15.75" x14ac:dyDescent="0.25">
      <c r="A649" s="476"/>
      <c r="D649" s="476"/>
      <c r="E649" s="476"/>
      <c r="G649" s="476"/>
      <c r="H649" s="476"/>
      <c r="I649" s="476"/>
      <c r="J649" s="476"/>
      <c r="K649" s="476"/>
      <c r="L649" s="476"/>
      <c r="M649" s="476"/>
      <c r="N649" s="476"/>
      <c r="O649" s="110"/>
    </row>
    <row r="650" spans="1:15" s="49" customFormat="1" ht="15.75" x14ac:dyDescent="0.25">
      <c r="A650" s="476"/>
      <c r="D650" s="476"/>
      <c r="E650" s="476"/>
      <c r="G650" s="476"/>
      <c r="H650" s="476"/>
      <c r="I650" s="476"/>
      <c r="J650" s="476"/>
      <c r="K650" s="476"/>
      <c r="L650" s="476"/>
      <c r="M650" s="476"/>
      <c r="N650" s="476"/>
      <c r="O650" s="110"/>
    </row>
    <row r="651" spans="1:15" s="49" customFormat="1" ht="15.75" x14ac:dyDescent="0.25">
      <c r="A651" s="476"/>
      <c r="D651" s="476"/>
      <c r="E651" s="476"/>
      <c r="G651" s="476"/>
      <c r="H651" s="476"/>
      <c r="I651" s="476"/>
      <c r="J651" s="476"/>
      <c r="K651" s="476"/>
      <c r="L651" s="476"/>
      <c r="M651" s="476"/>
      <c r="N651" s="476"/>
      <c r="O651" s="110"/>
    </row>
    <row r="652" spans="1:15" s="49" customFormat="1" ht="15.75" x14ac:dyDescent="0.25">
      <c r="A652" s="476"/>
      <c r="D652" s="476"/>
      <c r="E652" s="476"/>
      <c r="G652" s="476"/>
      <c r="H652" s="476"/>
      <c r="I652" s="476"/>
      <c r="J652" s="476"/>
      <c r="K652" s="476"/>
      <c r="L652" s="476"/>
      <c r="M652" s="476"/>
      <c r="N652" s="476"/>
      <c r="O652" s="110"/>
    </row>
    <row r="653" spans="1:15" s="49" customFormat="1" ht="15.75" x14ac:dyDescent="0.25">
      <c r="A653" s="476"/>
      <c r="D653" s="476"/>
      <c r="E653" s="476"/>
      <c r="G653" s="476"/>
      <c r="H653" s="476"/>
      <c r="I653" s="476"/>
      <c r="J653" s="476"/>
      <c r="K653" s="476"/>
      <c r="L653" s="476"/>
      <c r="M653" s="476"/>
      <c r="N653" s="476"/>
      <c r="O653" s="110"/>
    </row>
    <row r="654" spans="1:15" s="49" customFormat="1" ht="15.75" x14ac:dyDescent="0.25">
      <c r="A654" s="476"/>
      <c r="D654" s="476"/>
      <c r="E654" s="476"/>
      <c r="G654" s="476"/>
      <c r="H654" s="476"/>
      <c r="I654" s="476"/>
      <c r="J654" s="476"/>
      <c r="K654" s="476"/>
      <c r="L654" s="476"/>
      <c r="M654" s="476"/>
      <c r="N654" s="476"/>
      <c r="O654" s="110"/>
    </row>
    <row r="655" spans="1:15" s="49" customFormat="1" ht="15.75" x14ac:dyDescent="0.25">
      <c r="A655" s="476"/>
      <c r="D655" s="476"/>
      <c r="E655" s="476"/>
      <c r="G655" s="476"/>
      <c r="H655" s="476"/>
      <c r="I655" s="476"/>
      <c r="J655" s="476"/>
      <c r="K655" s="476"/>
      <c r="L655" s="476"/>
      <c r="M655" s="476"/>
      <c r="N655" s="476"/>
      <c r="O655" s="110"/>
    </row>
    <row r="656" spans="1:15" s="49" customFormat="1" ht="15.75" x14ac:dyDescent="0.25">
      <c r="A656" s="476"/>
      <c r="D656" s="476"/>
      <c r="E656" s="476"/>
      <c r="G656" s="476"/>
      <c r="H656" s="476"/>
      <c r="I656" s="476"/>
      <c r="J656" s="476"/>
      <c r="K656" s="476"/>
      <c r="L656" s="476"/>
      <c r="M656" s="476"/>
      <c r="N656" s="476"/>
      <c r="O656" s="110"/>
    </row>
    <row r="657" spans="1:16" s="49" customFormat="1" ht="15.75" x14ac:dyDescent="0.25">
      <c r="A657" s="55"/>
      <c r="D657" s="55"/>
      <c r="E657" s="55"/>
      <c r="G657" s="55"/>
      <c r="H657" s="55"/>
      <c r="I657" s="55"/>
      <c r="J657" s="55"/>
      <c r="K657" s="55"/>
      <c r="L657" s="55"/>
      <c r="M657" s="55"/>
      <c r="N657" s="55"/>
      <c r="O657" s="110"/>
    </row>
    <row r="664" spans="1:16" x14ac:dyDescent="0.3">
      <c r="A664" s="186">
        <v>489</v>
      </c>
      <c r="B664" s="358" t="s">
        <v>166</v>
      </c>
      <c r="C664" s="336" t="s">
        <v>424</v>
      </c>
      <c r="D664" s="339" t="s">
        <v>106</v>
      </c>
      <c r="E664" s="335"/>
      <c r="F664" s="291"/>
      <c r="G664" s="335" t="s">
        <v>433</v>
      </c>
      <c r="H664" s="342">
        <v>43276</v>
      </c>
      <c r="I664" s="292"/>
      <c r="J664" s="292"/>
      <c r="K664" s="293"/>
      <c r="L664" s="293"/>
      <c r="M664" s="293"/>
      <c r="N664" s="337" t="s">
        <v>128</v>
      </c>
      <c r="O664" s="335">
        <v>1</v>
      </c>
      <c r="P664" s="334"/>
    </row>
    <row r="665" spans="1:16" x14ac:dyDescent="0.3">
      <c r="A665" s="186">
        <v>490</v>
      </c>
      <c r="B665" s="358" t="s">
        <v>166</v>
      </c>
      <c r="C665" s="336" t="s">
        <v>424</v>
      </c>
      <c r="D665" s="339" t="s">
        <v>106</v>
      </c>
      <c r="E665" s="335"/>
      <c r="F665" s="291"/>
      <c r="G665" s="335" t="s">
        <v>433</v>
      </c>
      <c r="H665" s="342">
        <v>43276</v>
      </c>
      <c r="I665" s="292"/>
      <c r="J665" s="292"/>
      <c r="K665" s="293"/>
      <c r="L665" s="293"/>
      <c r="M665" s="293"/>
      <c r="N665" s="337" t="s">
        <v>128</v>
      </c>
      <c r="O665" s="335">
        <v>1</v>
      </c>
      <c r="P665" s="334"/>
    </row>
    <row r="666" spans="1:16" x14ac:dyDescent="0.3">
      <c r="A666" s="186">
        <v>491</v>
      </c>
      <c r="B666" s="358" t="s">
        <v>166</v>
      </c>
      <c r="C666" s="336" t="s">
        <v>424</v>
      </c>
      <c r="D666" s="339" t="s">
        <v>106</v>
      </c>
      <c r="E666" s="335"/>
      <c r="F666" s="291"/>
      <c r="G666" s="335" t="s">
        <v>433</v>
      </c>
      <c r="H666" s="342">
        <v>43276</v>
      </c>
      <c r="I666" s="292"/>
      <c r="J666" s="292"/>
      <c r="K666" s="293"/>
      <c r="L666" s="293"/>
      <c r="M666" s="293"/>
      <c r="N666" s="337" t="s">
        <v>128</v>
      </c>
      <c r="O666" s="335">
        <v>1</v>
      </c>
      <c r="P666" s="334"/>
    </row>
    <row r="667" spans="1:16" x14ac:dyDescent="0.3">
      <c r="A667" s="186">
        <v>492</v>
      </c>
      <c r="B667" s="358" t="s">
        <v>166</v>
      </c>
      <c r="C667" s="336" t="s">
        <v>424</v>
      </c>
      <c r="D667" s="339" t="s">
        <v>106</v>
      </c>
      <c r="E667" s="335"/>
      <c r="F667" s="291"/>
      <c r="G667" s="335" t="s">
        <v>433</v>
      </c>
      <c r="H667" s="342">
        <v>43276</v>
      </c>
      <c r="I667" s="292"/>
      <c r="J667" s="292"/>
      <c r="K667" s="293"/>
      <c r="L667" s="293"/>
      <c r="M667" s="293"/>
      <c r="N667" s="337" t="s">
        <v>128</v>
      </c>
      <c r="O667" s="335">
        <v>1</v>
      </c>
      <c r="P667" s="334"/>
    </row>
    <row r="668" spans="1:16" x14ac:dyDescent="0.3">
      <c r="A668" s="186">
        <v>493</v>
      </c>
      <c r="B668" s="358" t="s">
        <v>166</v>
      </c>
      <c r="C668" s="336" t="s">
        <v>424</v>
      </c>
      <c r="D668" s="339" t="s">
        <v>106</v>
      </c>
      <c r="E668" s="335"/>
      <c r="F668" s="291"/>
      <c r="G668" s="335" t="s">
        <v>433</v>
      </c>
      <c r="H668" s="342">
        <v>43276</v>
      </c>
      <c r="I668" s="292"/>
      <c r="J668" s="292"/>
      <c r="K668" s="293"/>
      <c r="L668" s="293"/>
      <c r="M668" s="293"/>
      <c r="N668" s="337" t="s">
        <v>128</v>
      </c>
      <c r="O668" s="335">
        <v>1</v>
      </c>
      <c r="P668" s="334"/>
    </row>
    <row r="669" spans="1:16" x14ac:dyDescent="0.3">
      <c r="A669" s="186">
        <v>494</v>
      </c>
      <c r="B669" s="358" t="s">
        <v>166</v>
      </c>
      <c r="C669" s="336" t="s">
        <v>424</v>
      </c>
      <c r="D669" s="339" t="s">
        <v>106</v>
      </c>
      <c r="E669" s="335"/>
      <c r="F669" s="291"/>
      <c r="G669" s="335" t="s">
        <v>433</v>
      </c>
      <c r="H669" s="342">
        <v>43276</v>
      </c>
      <c r="I669" s="292"/>
      <c r="J669" s="292"/>
      <c r="K669" s="293"/>
      <c r="L669" s="293"/>
      <c r="M669" s="293"/>
      <c r="N669" s="337" t="s">
        <v>128</v>
      </c>
      <c r="O669" s="335">
        <v>1</v>
      </c>
      <c r="P669" s="334"/>
    </row>
    <row r="679" spans="1:1" x14ac:dyDescent="0.3">
      <c r="A679" s="58" t="s">
        <v>386</v>
      </c>
    </row>
  </sheetData>
  <mergeCells count="28">
    <mergeCell ref="O8:O11"/>
    <mergeCell ref="A6:B6"/>
    <mergeCell ref="H8:H11"/>
    <mergeCell ref="A8:A11"/>
    <mergeCell ref="B8:B11"/>
    <mergeCell ref="K9:K11"/>
    <mergeCell ref="A5:B5"/>
    <mergeCell ref="M9:M11"/>
    <mergeCell ref="F8:F11"/>
    <mergeCell ref="C8:C11"/>
    <mergeCell ref="N8:N11"/>
    <mergeCell ref="I8:M8"/>
    <mergeCell ref="A611:D611"/>
    <mergeCell ref="A1:Q1"/>
    <mergeCell ref="A2:Q2"/>
    <mergeCell ref="A3:Q3"/>
    <mergeCell ref="P6:Q6"/>
    <mergeCell ref="Q8:Q11"/>
    <mergeCell ref="E8:E11"/>
    <mergeCell ref="D8:D10"/>
    <mergeCell ref="I9:I11"/>
    <mergeCell ref="J9:J11"/>
    <mergeCell ref="L9:L11"/>
    <mergeCell ref="A28:D28"/>
    <mergeCell ref="A18:D18"/>
    <mergeCell ref="A603:D603"/>
    <mergeCell ref="A13:D13"/>
    <mergeCell ref="G8:G11"/>
  </mergeCells>
  <pageMargins left="0.59055118110236227" right="0.51181102362204722" top="0.74803149606299213" bottom="0.74803149606299213" header="0.31496062992125984" footer="0.31496062992125984"/>
  <pageSetup paperSize="5" scale="60" orientation="landscape" horizontalDpi="4294967294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404"/>
  <sheetViews>
    <sheetView view="pageBreakPreview" zoomScale="70" zoomScaleNormal="66" zoomScaleSheetLayoutView="70" workbookViewId="0">
      <selection activeCell="R27" sqref="R27"/>
    </sheetView>
  </sheetViews>
  <sheetFormatPr defaultRowHeight="16.5" x14ac:dyDescent="0.3"/>
  <cols>
    <col min="1" max="1" width="5.85546875" style="58" customWidth="1"/>
    <col min="2" max="2" width="14.140625" style="111" customWidth="1"/>
    <col min="3" max="3" width="38.28515625" style="46" customWidth="1"/>
    <col min="4" max="4" width="6.7109375" style="58" customWidth="1"/>
    <col min="5" max="5" width="26.42578125" style="58" customWidth="1"/>
    <col min="6" max="6" width="9.140625" style="46"/>
    <col min="7" max="7" width="13" style="58" customWidth="1"/>
    <col min="8" max="8" width="14.42578125" style="58" customWidth="1"/>
    <col min="9" max="12" width="9.140625" style="58"/>
    <col min="13" max="13" width="12.140625" style="58" customWidth="1"/>
    <col min="14" max="14" width="44" style="58" customWidth="1"/>
    <col min="15" max="15" width="9.140625" style="58"/>
    <col min="16" max="16" width="15.42578125" style="46" customWidth="1"/>
    <col min="17" max="17" width="17.5703125" style="46" bestFit="1" customWidth="1"/>
    <col min="18" max="19" width="15.140625" style="46" bestFit="1" customWidth="1"/>
    <col min="20" max="20" width="9.28515625" style="46" bestFit="1" customWidth="1"/>
    <col min="21" max="16384" width="9.140625" style="46"/>
  </cols>
  <sheetData>
    <row r="1" spans="1:22" ht="22.5" x14ac:dyDescent="0.3">
      <c r="A1" s="516" t="s">
        <v>24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</row>
    <row r="2" spans="1:22" ht="22.5" x14ac:dyDescent="0.3">
      <c r="A2" s="516" t="s">
        <v>50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</row>
    <row r="3" spans="1:22" ht="22.5" x14ac:dyDescent="0.3">
      <c r="A3" s="516" t="s">
        <v>85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</row>
    <row r="4" spans="1:22" x14ac:dyDescent="0.3">
      <c r="A4" s="68"/>
      <c r="B4" s="109"/>
      <c r="C4" s="47"/>
      <c r="D4" s="68"/>
      <c r="E4" s="68"/>
      <c r="F4" s="47"/>
      <c r="G4" s="68"/>
      <c r="H4" s="68"/>
      <c r="I4" s="68"/>
      <c r="J4" s="68"/>
      <c r="K4" s="68"/>
      <c r="L4" s="68"/>
      <c r="M4" s="68"/>
      <c r="N4" s="68"/>
      <c r="O4" s="68"/>
      <c r="P4" s="68"/>
      <c r="Q4" s="47"/>
    </row>
    <row r="5" spans="1:22" s="49" customFormat="1" ht="30" customHeight="1" x14ac:dyDescent="0.25">
      <c r="A5" s="554" t="s">
        <v>2</v>
      </c>
      <c r="B5" s="554"/>
      <c r="C5" s="48" t="s">
        <v>327</v>
      </c>
      <c r="D5" s="70"/>
      <c r="E5" s="70"/>
      <c r="F5" s="50"/>
      <c r="G5" s="69"/>
      <c r="H5" s="70"/>
      <c r="I5" s="70"/>
      <c r="J5" s="70"/>
      <c r="K5" s="70"/>
      <c r="L5" s="70"/>
      <c r="M5" s="70"/>
      <c r="N5" s="70"/>
      <c r="O5" s="70"/>
      <c r="P5" s="70"/>
      <c r="Q5" s="50"/>
    </row>
    <row r="6" spans="1:22" s="49" customFormat="1" ht="30" customHeight="1" x14ac:dyDescent="0.25">
      <c r="A6" s="554" t="s">
        <v>3</v>
      </c>
      <c r="B6" s="554"/>
      <c r="C6" s="48" t="s">
        <v>328</v>
      </c>
      <c r="D6" s="70"/>
      <c r="E6" s="70"/>
      <c r="F6" s="50"/>
      <c r="G6" s="69"/>
      <c r="H6" s="70"/>
      <c r="I6" s="70"/>
      <c r="J6" s="70"/>
      <c r="K6" s="70"/>
      <c r="L6" s="70"/>
      <c r="M6" s="70"/>
      <c r="N6" s="70"/>
      <c r="O6" s="70"/>
      <c r="P6" s="570" t="s">
        <v>526</v>
      </c>
      <c r="Q6" s="540"/>
    </row>
    <row r="7" spans="1:22" ht="10.5" customHeight="1" thickBot="1" x14ac:dyDescent="0.35">
      <c r="A7" s="68"/>
      <c r="B7" s="109"/>
      <c r="C7" s="47"/>
      <c r="D7" s="68"/>
      <c r="E7" s="68"/>
      <c r="F7" s="47"/>
      <c r="G7" s="68"/>
      <c r="H7" s="68"/>
      <c r="I7" s="68"/>
      <c r="J7" s="68"/>
      <c r="K7" s="68"/>
      <c r="L7" s="68"/>
      <c r="M7" s="68"/>
      <c r="N7" s="68"/>
      <c r="O7" s="68"/>
      <c r="P7" s="68"/>
      <c r="Q7" s="71"/>
    </row>
    <row r="8" spans="1:22" ht="16.5" customHeight="1" thickTop="1" x14ac:dyDescent="0.3">
      <c r="A8" s="541" t="s">
        <v>4</v>
      </c>
      <c r="B8" s="560" t="s">
        <v>334</v>
      </c>
      <c r="C8" s="541" t="s">
        <v>6</v>
      </c>
      <c r="D8" s="543" t="s">
        <v>500</v>
      </c>
      <c r="E8" s="541" t="s">
        <v>25</v>
      </c>
      <c r="F8" s="541" t="s">
        <v>335</v>
      </c>
      <c r="G8" s="541" t="s">
        <v>1</v>
      </c>
      <c r="H8" s="541" t="s">
        <v>336</v>
      </c>
      <c r="I8" s="555" t="s">
        <v>21</v>
      </c>
      <c r="J8" s="556"/>
      <c r="K8" s="556"/>
      <c r="L8" s="556"/>
      <c r="M8" s="557"/>
      <c r="N8" s="541" t="s">
        <v>33</v>
      </c>
      <c r="O8" s="541" t="s">
        <v>337</v>
      </c>
      <c r="P8" s="377"/>
      <c r="Q8" s="541" t="s">
        <v>11</v>
      </c>
    </row>
    <row r="9" spans="1:22" ht="15" customHeight="1" x14ac:dyDescent="0.3">
      <c r="A9" s="542"/>
      <c r="B9" s="561"/>
      <c r="C9" s="542"/>
      <c r="D9" s="544"/>
      <c r="E9" s="542"/>
      <c r="F9" s="542"/>
      <c r="G9" s="542"/>
      <c r="H9" s="542"/>
      <c r="I9" s="569" t="s">
        <v>28</v>
      </c>
      <c r="J9" s="569" t="s">
        <v>29</v>
      </c>
      <c r="K9" s="569" t="s">
        <v>30</v>
      </c>
      <c r="L9" s="569" t="s">
        <v>31</v>
      </c>
      <c r="M9" s="569" t="s">
        <v>32</v>
      </c>
      <c r="N9" s="542"/>
      <c r="O9" s="542"/>
      <c r="P9" s="378" t="s">
        <v>480</v>
      </c>
      <c r="Q9" s="542"/>
    </row>
    <row r="10" spans="1:22" ht="15" customHeight="1" x14ac:dyDescent="0.3">
      <c r="A10" s="542"/>
      <c r="B10" s="561"/>
      <c r="C10" s="542"/>
      <c r="D10" s="545"/>
      <c r="E10" s="542"/>
      <c r="F10" s="542"/>
      <c r="G10" s="542"/>
      <c r="H10" s="542"/>
      <c r="I10" s="561"/>
      <c r="J10" s="561"/>
      <c r="K10" s="561"/>
      <c r="L10" s="561"/>
      <c r="M10" s="561"/>
      <c r="N10" s="542"/>
      <c r="O10" s="542"/>
      <c r="P10" s="378" t="s">
        <v>481</v>
      </c>
      <c r="Q10" s="542"/>
    </row>
    <row r="11" spans="1:22" x14ac:dyDescent="0.3">
      <c r="A11" s="542"/>
      <c r="B11" s="562"/>
      <c r="C11" s="542"/>
      <c r="D11" s="16"/>
      <c r="E11" s="542"/>
      <c r="F11" s="542"/>
      <c r="G11" s="542"/>
      <c r="H11" s="542"/>
      <c r="I11" s="562"/>
      <c r="J11" s="562"/>
      <c r="K11" s="562"/>
      <c r="L11" s="562"/>
      <c r="M11" s="562"/>
      <c r="N11" s="542"/>
      <c r="O11" s="542"/>
      <c r="P11" s="379"/>
      <c r="Q11" s="542"/>
    </row>
    <row r="12" spans="1:22" s="55" customFormat="1" ht="20.25" customHeight="1" x14ac:dyDescent="0.25">
      <c r="A12" s="108" t="s">
        <v>12</v>
      </c>
      <c r="B12" s="108">
        <v>2</v>
      </c>
      <c r="C12" s="108">
        <v>3</v>
      </c>
      <c r="D12" s="414">
        <v>4</v>
      </c>
      <c r="E12" s="108">
        <v>5</v>
      </c>
      <c r="F12" s="108">
        <v>6</v>
      </c>
      <c r="G12" s="108">
        <v>7</v>
      </c>
      <c r="H12" s="108">
        <v>8</v>
      </c>
      <c r="I12" s="108">
        <v>9</v>
      </c>
      <c r="J12" s="108">
        <v>10</v>
      </c>
      <c r="K12" s="108">
        <v>11</v>
      </c>
      <c r="L12" s="108">
        <v>12</v>
      </c>
      <c r="M12" s="108">
        <v>13</v>
      </c>
      <c r="N12" s="108">
        <v>14</v>
      </c>
      <c r="O12" s="108">
        <v>15</v>
      </c>
      <c r="P12" s="108">
        <v>17</v>
      </c>
      <c r="Q12" s="108">
        <v>18</v>
      </c>
    </row>
    <row r="13" spans="1:22" s="49" customFormat="1" ht="15.75" x14ac:dyDescent="0.25">
      <c r="A13" s="549" t="s">
        <v>37</v>
      </c>
      <c r="B13" s="550"/>
      <c r="C13" s="550"/>
      <c r="D13" s="550"/>
      <c r="E13" s="73"/>
      <c r="F13" s="74"/>
      <c r="G13" s="380"/>
      <c r="H13" s="76"/>
      <c r="I13" s="75"/>
      <c r="J13" s="75"/>
      <c r="K13" s="73"/>
      <c r="L13" s="73"/>
      <c r="M13" s="73"/>
      <c r="N13" s="73"/>
      <c r="O13" s="76">
        <f>SUM(O14:O16)</f>
        <v>3</v>
      </c>
      <c r="P13" s="77"/>
      <c r="Q13" s="78"/>
    </row>
    <row r="14" spans="1:22" s="196" customFormat="1" ht="15.75" customHeight="1" x14ac:dyDescent="0.25">
      <c r="A14" s="485">
        <v>1</v>
      </c>
      <c r="B14" s="356" t="s">
        <v>458</v>
      </c>
      <c r="C14" s="80" t="s">
        <v>410</v>
      </c>
      <c r="D14" s="189" t="s">
        <v>98</v>
      </c>
      <c r="E14" s="82" t="s">
        <v>402</v>
      </c>
      <c r="F14" s="80"/>
      <c r="G14" s="188" t="s">
        <v>187</v>
      </c>
      <c r="H14" s="486" t="s">
        <v>408</v>
      </c>
      <c r="I14" s="487"/>
      <c r="J14" s="487"/>
      <c r="K14" s="485"/>
      <c r="L14" s="485"/>
      <c r="M14" s="485"/>
      <c r="N14" s="488" t="s">
        <v>48</v>
      </c>
      <c r="O14" s="203">
        <v>1</v>
      </c>
      <c r="P14" s="372" t="s">
        <v>482</v>
      </c>
      <c r="Q14" s="489"/>
      <c r="R14" s="49"/>
      <c r="S14" s="49"/>
      <c r="T14" s="49"/>
      <c r="U14" s="49"/>
      <c r="V14" s="49"/>
    </row>
    <row r="15" spans="1:22" s="278" customFormat="1" ht="15.75" customHeight="1" x14ac:dyDescent="0.2">
      <c r="A15" s="186">
        <v>2</v>
      </c>
      <c r="B15" s="394" t="s">
        <v>461</v>
      </c>
      <c r="C15" s="336" t="s">
        <v>418</v>
      </c>
      <c r="D15" s="339" t="s">
        <v>98</v>
      </c>
      <c r="E15" s="335" t="s">
        <v>492</v>
      </c>
      <c r="F15" s="328"/>
      <c r="G15" s="335" t="s">
        <v>187</v>
      </c>
      <c r="H15" s="342">
        <v>43185</v>
      </c>
      <c r="I15" s="330"/>
      <c r="J15" s="330"/>
      <c r="K15" s="331"/>
      <c r="L15" s="331"/>
      <c r="M15" s="331"/>
      <c r="N15" s="337" t="s">
        <v>473</v>
      </c>
      <c r="O15" s="335">
        <v>1</v>
      </c>
      <c r="P15" s="372" t="s">
        <v>482</v>
      </c>
      <c r="Q15" s="368"/>
    </row>
    <row r="16" spans="1:22" s="278" customFormat="1" ht="15.75" customHeight="1" x14ac:dyDescent="0.2">
      <c r="A16" s="484">
        <v>3</v>
      </c>
      <c r="B16" s="478" t="s">
        <v>461</v>
      </c>
      <c r="C16" s="479" t="s">
        <v>418</v>
      </c>
      <c r="D16" s="290" t="s">
        <v>98</v>
      </c>
      <c r="E16" s="480" t="s">
        <v>492</v>
      </c>
      <c r="F16" s="328"/>
      <c r="G16" s="480" t="s">
        <v>187</v>
      </c>
      <c r="H16" s="481" t="s">
        <v>562</v>
      </c>
      <c r="I16" s="330"/>
      <c r="J16" s="330"/>
      <c r="K16" s="331"/>
      <c r="L16" s="331"/>
      <c r="M16" s="331"/>
      <c r="N16" s="482" t="s">
        <v>563</v>
      </c>
      <c r="O16" s="480">
        <v>1</v>
      </c>
      <c r="P16" s="297" t="s">
        <v>482</v>
      </c>
      <c r="Q16" s="368"/>
    </row>
    <row r="17" spans="1:22" s="196" customFormat="1" ht="15.75" customHeight="1" x14ac:dyDescent="0.25">
      <c r="A17" s="381"/>
      <c r="B17" s="382"/>
      <c r="C17" s="383"/>
      <c r="D17" s="382"/>
      <c r="E17" s="82"/>
      <c r="F17" s="80"/>
      <c r="G17" s="188"/>
      <c r="H17" s="83"/>
      <c r="I17" s="84"/>
      <c r="J17" s="84"/>
      <c r="K17" s="79"/>
      <c r="L17" s="79"/>
      <c r="M17" s="79"/>
      <c r="N17" s="82"/>
      <c r="O17" s="83"/>
      <c r="P17" s="384"/>
      <c r="Q17" s="85"/>
      <c r="R17" s="49"/>
      <c r="S17" s="49"/>
      <c r="T17" s="49"/>
      <c r="U17" s="49"/>
      <c r="V17" s="49"/>
    </row>
    <row r="18" spans="1:22" s="196" customFormat="1" ht="15.75" customHeight="1" x14ac:dyDescent="0.25">
      <c r="A18" s="549" t="s">
        <v>38</v>
      </c>
      <c r="B18" s="550"/>
      <c r="C18" s="550"/>
      <c r="D18" s="550"/>
      <c r="E18" s="73"/>
      <c r="F18" s="74"/>
      <c r="G18" s="380"/>
      <c r="H18" s="76"/>
      <c r="I18" s="75"/>
      <c r="J18" s="75"/>
      <c r="K18" s="73"/>
      <c r="L18" s="73"/>
      <c r="M18" s="73"/>
      <c r="N18" s="73"/>
      <c r="O18" s="76">
        <f>SUM(O19:O25)</f>
        <v>7</v>
      </c>
      <c r="P18" s="117"/>
      <c r="Q18" s="78"/>
      <c r="R18" s="49"/>
      <c r="S18" s="49"/>
      <c r="T18" s="49"/>
      <c r="U18" s="49"/>
      <c r="V18" s="49"/>
    </row>
    <row r="19" spans="1:22" s="196" customFormat="1" ht="15.75" customHeight="1" x14ac:dyDescent="0.2">
      <c r="A19" s="186">
        <v>1</v>
      </c>
      <c r="B19" s="357" t="s">
        <v>459</v>
      </c>
      <c r="C19" s="187" t="s">
        <v>36</v>
      </c>
      <c r="D19" s="189" t="s">
        <v>98</v>
      </c>
      <c r="E19" s="189" t="s">
        <v>86</v>
      </c>
      <c r="F19" s="188" t="s">
        <v>483</v>
      </c>
      <c r="G19" s="188" t="s">
        <v>187</v>
      </c>
      <c r="H19" s="190">
        <v>39084</v>
      </c>
      <c r="I19" s="385" t="s">
        <v>184</v>
      </c>
      <c r="J19" s="349" t="s">
        <v>434</v>
      </c>
      <c r="K19" s="349" t="s">
        <v>435</v>
      </c>
      <c r="L19" s="386" t="s">
        <v>436</v>
      </c>
      <c r="M19" s="350" t="s">
        <v>453</v>
      </c>
      <c r="N19" s="387" t="s">
        <v>48</v>
      </c>
      <c r="O19" s="192">
        <v>1</v>
      </c>
      <c r="P19" s="194" t="s">
        <v>482</v>
      </c>
      <c r="Q19" s="195"/>
    </row>
    <row r="20" spans="1:22" s="196" customFormat="1" ht="15.75" customHeight="1" x14ac:dyDescent="0.2">
      <c r="A20" s="186">
        <v>2</v>
      </c>
      <c r="B20" s="357" t="s">
        <v>414</v>
      </c>
      <c r="C20" s="187" t="s">
        <v>35</v>
      </c>
      <c r="D20" s="189" t="s">
        <v>98</v>
      </c>
      <c r="E20" s="189" t="s">
        <v>87</v>
      </c>
      <c r="F20" s="188" t="s">
        <v>484</v>
      </c>
      <c r="G20" s="188" t="s">
        <v>187</v>
      </c>
      <c r="H20" s="190">
        <v>38818</v>
      </c>
      <c r="I20" s="385" t="s">
        <v>184</v>
      </c>
      <c r="J20" s="386" t="s">
        <v>437</v>
      </c>
      <c r="K20" s="386" t="s">
        <v>438</v>
      </c>
      <c r="L20" s="386" t="s">
        <v>439</v>
      </c>
      <c r="M20" s="350" t="s">
        <v>455</v>
      </c>
      <c r="N20" s="387" t="s">
        <v>48</v>
      </c>
      <c r="O20" s="192">
        <v>1</v>
      </c>
      <c r="P20" s="194" t="s">
        <v>485</v>
      </c>
      <c r="Q20" s="195"/>
    </row>
    <row r="21" spans="1:22" s="196" customFormat="1" ht="15.75" customHeight="1" x14ac:dyDescent="0.2">
      <c r="A21" s="186">
        <v>3</v>
      </c>
      <c r="B21" s="357" t="s">
        <v>414</v>
      </c>
      <c r="C21" s="187" t="s">
        <v>35</v>
      </c>
      <c r="D21" s="189" t="s">
        <v>98</v>
      </c>
      <c r="E21" s="189" t="s">
        <v>88</v>
      </c>
      <c r="F21" s="188" t="s">
        <v>486</v>
      </c>
      <c r="G21" s="188" t="s">
        <v>187</v>
      </c>
      <c r="H21" s="190">
        <v>39455</v>
      </c>
      <c r="I21" s="385" t="s">
        <v>184</v>
      </c>
      <c r="J21" s="386" t="s">
        <v>440</v>
      </c>
      <c r="K21" s="349" t="s">
        <v>441</v>
      </c>
      <c r="L21" s="386" t="s">
        <v>442</v>
      </c>
      <c r="M21" s="350" t="s">
        <v>456</v>
      </c>
      <c r="N21" s="387" t="s">
        <v>48</v>
      </c>
      <c r="O21" s="192">
        <v>1</v>
      </c>
      <c r="P21" s="194" t="s">
        <v>482</v>
      </c>
      <c r="Q21" s="195"/>
    </row>
    <row r="22" spans="1:22" s="49" customFormat="1" ht="18" customHeight="1" x14ac:dyDescent="0.25">
      <c r="A22" s="186">
        <v>4</v>
      </c>
      <c r="B22" s="357" t="s">
        <v>414</v>
      </c>
      <c r="C22" s="187" t="s">
        <v>35</v>
      </c>
      <c r="D22" s="189" t="s">
        <v>98</v>
      </c>
      <c r="E22" s="189" t="s">
        <v>90</v>
      </c>
      <c r="F22" s="188" t="s">
        <v>484</v>
      </c>
      <c r="G22" s="188" t="s">
        <v>187</v>
      </c>
      <c r="H22" s="190">
        <v>38817</v>
      </c>
      <c r="I22" s="385" t="s">
        <v>184</v>
      </c>
      <c r="J22" s="349" t="s">
        <v>443</v>
      </c>
      <c r="K22" s="349" t="s">
        <v>444</v>
      </c>
      <c r="L22" s="386" t="s">
        <v>445</v>
      </c>
      <c r="M22" s="350" t="s">
        <v>454</v>
      </c>
      <c r="N22" s="387" t="s">
        <v>48</v>
      </c>
      <c r="O22" s="192">
        <v>1</v>
      </c>
      <c r="P22" s="194" t="s">
        <v>485</v>
      </c>
      <c r="Q22" s="195"/>
      <c r="R22" s="196"/>
      <c r="S22" s="196"/>
      <c r="T22" s="196"/>
      <c r="U22" s="196"/>
      <c r="V22" s="196"/>
    </row>
    <row r="23" spans="1:22" s="196" customFormat="1" ht="15.75" customHeight="1" x14ac:dyDescent="0.2">
      <c r="A23" s="307">
        <v>5</v>
      </c>
      <c r="B23" s="357" t="s">
        <v>414</v>
      </c>
      <c r="C23" s="187" t="s">
        <v>35</v>
      </c>
      <c r="D23" s="189" t="s">
        <v>98</v>
      </c>
      <c r="E23" s="189" t="s">
        <v>407</v>
      </c>
      <c r="F23" s="188" t="s">
        <v>486</v>
      </c>
      <c r="G23" s="188" t="s">
        <v>187</v>
      </c>
      <c r="H23" s="486" t="s">
        <v>408</v>
      </c>
      <c r="I23" s="490" t="s">
        <v>184</v>
      </c>
      <c r="J23" s="349" t="s">
        <v>446</v>
      </c>
      <c r="K23" s="349" t="s">
        <v>448</v>
      </c>
      <c r="L23" s="349" t="s">
        <v>447</v>
      </c>
      <c r="M23" s="491" t="s">
        <v>470</v>
      </c>
      <c r="N23" s="488" t="s">
        <v>48</v>
      </c>
      <c r="O23" s="203">
        <v>1</v>
      </c>
      <c r="P23" s="372" t="s">
        <v>482</v>
      </c>
      <c r="Q23" s="492"/>
    </row>
    <row r="24" spans="1:22" s="196" customFormat="1" ht="15.75" customHeight="1" x14ac:dyDescent="0.2">
      <c r="A24" s="307">
        <v>6</v>
      </c>
      <c r="B24" s="357" t="s">
        <v>414</v>
      </c>
      <c r="C24" s="187" t="s">
        <v>35</v>
      </c>
      <c r="D24" s="189" t="s">
        <v>99</v>
      </c>
      <c r="E24" s="189" t="s">
        <v>407</v>
      </c>
      <c r="F24" s="188" t="s">
        <v>486</v>
      </c>
      <c r="G24" s="188" t="s">
        <v>187</v>
      </c>
      <c r="H24" s="486" t="s">
        <v>408</v>
      </c>
      <c r="I24" s="490" t="s">
        <v>184</v>
      </c>
      <c r="J24" s="386" t="s">
        <v>449</v>
      </c>
      <c r="K24" s="386" t="s">
        <v>448</v>
      </c>
      <c r="L24" s="386" t="s">
        <v>447</v>
      </c>
      <c r="M24" s="491" t="s">
        <v>471</v>
      </c>
      <c r="N24" s="488" t="s">
        <v>48</v>
      </c>
      <c r="O24" s="203">
        <v>1</v>
      </c>
      <c r="P24" s="372" t="s">
        <v>482</v>
      </c>
      <c r="Q24" s="492"/>
    </row>
    <row r="25" spans="1:22" s="196" customFormat="1" ht="15.75" customHeight="1" x14ac:dyDescent="0.25">
      <c r="A25" s="79">
        <v>8</v>
      </c>
      <c r="B25" s="357" t="s">
        <v>414</v>
      </c>
      <c r="C25" s="80" t="s">
        <v>35</v>
      </c>
      <c r="D25" s="188" t="s">
        <v>98</v>
      </c>
      <c r="E25" s="388" t="s">
        <v>415</v>
      </c>
      <c r="F25" s="188" t="s">
        <v>486</v>
      </c>
      <c r="G25" s="188" t="s">
        <v>187</v>
      </c>
      <c r="H25" s="389" t="s">
        <v>416</v>
      </c>
      <c r="I25" s="385" t="s">
        <v>184</v>
      </c>
      <c r="J25" s="349" t="s">
        <v>450</v>
      </c>
      <c r="K25" s="349" t="s">
        <v>451</v>
      </c>
      <c r="L25" s="349" t="s">
        <v>452</v>
      </c>
      <c r="M25" s="350" t="s">
        <v>457</v>
      </c>
      <c r="N25" s="324" t="s">
        <v>417</v>
      </c>
      <c r="O25" s="83">
        <v>1</v>
      </c>
      <c r="P25" s="390" t="s">
        <v>482</v>
      </c>
      <c r="Q25" s="124"/>
      <c r="R25" s="49"/>
      <c r="S25" s="49"/>
      <c r="T25" s="49"/>
      <c r="U25" s="49"/>
      <c r="V25" s="49"/>
    </row>
    <row r="26" spans="1:22" s="196" customFormat="1" ht="15.75" customHeight="1" x14ac:dyDescent="0.25">
      <c r="A26" s="79"/>
      <c r="B26" s="81"/>
      <c r="C26" s="80"/>
      <c r="D26" s="81"/>
      <c r="E26" s="82"/>
      <c r="F26" s="80"/>
      <c r="G26" s="81"/>
      <c r="H26" s="83"/>
      <c r="I26" s="84"/>
      <c r="J26" s="84"/>
      <c r="K26" s="79"/>
      <c r="L26" s="79"/>
      <c r="M26" s="79"/>
      <c r="N26" s="391"/>
      <c r="O26" s="83"/>
      <c r="P26" s="384"/>
      <c r="Q26" s="85"/>
      <c r="R26" s="49"/>
      <c r="S26" s="49"/>
      <c r="T26" s="49"/>
      <c r="U26" s="49"/>
      <c r="V26" s="49"/>
    </row>
    <row r="27" spans="1:22" s="196" customFormat="1" ht="15.75" customHeight="1" x14ac:dyDescent="0.25">
      <c r="A27" s="549" t="s">
        <v>564</v>
      </c>
      <c r="B27" s="550"/>
      <c r="C27" s="550"/>
      <c r="D27" s="550"/>
      <c r="E27" s="73"/>
      <c r="F27" s="74"/>
      <c r="G27" s="75"/>
      <c r="H27" s="76"/>
      <c r="I27" s="75"/>
      <c r="J27" s="75"/>
      <c r="K27" s="73"/>
      <c r="L27" s="73"/>
      <c r="M27" s="73"/>
      <c r="N27" s="392"/>
      <c r="O27" s="76">
        <f>SUM(O28:O228)</f>
        <v>201</v>
      </c>
      <c r="P27" s="77"/>
      <c r="Q27" s="78"/>
      <c r="R27" s="86"/>
      <c r="S27" s="49"/>
      <c r="T27" s="49"/>
      <c r="U27" s="49"/>
      <c r="V27" s="49"/>
    </row>
    <row r="28" spans="1:22" s="196" customFormat="1" ht="15.75" customHeight="1" x14ac:dyDescent="0.2">
      <c r="A28" s="186">
        <v>1</v>
      </c>
      <c r="B28" s="188" t="s">
        <v>91</v>
      </c>
      <c r="C28" s="187" t="s">
        <v>40</v>
      </c>
      <c r="D28" s="188" t="s">
        <v>99</v>
      </c>
      <c r="E28" s="388" t="s">
        <v>487</v>
      </c>
      <c r="F28" s="188" t="s">
        <v>488</v>
      </c>
      <c r="G28" s="188" t="s">
        <v>187</v>
      </c>
      <c r="H28" s="388">
        <v>36162</v>
      </c>
      <c r="I28" s="191"/>
      <c r="J28" s="191"/>
      <c r="K28" s="186"/>
      <c r="L28" s="186"/>
      <c r="M28" s="186"/>
      <c r="N28" s="286" t="s">
        <v>128</v>
      </c>
      <c r="O28" s="193">
        <v>1</v>
      </c>
      <c r="P28" s="194" t="s">
        <v>482</v>
      </c>
      <c r="Q28" s="195"/>
    </row>
    <row r="29" spans="1:22" s="196" customFormat="1" ht="15.75" customHeight="1" x14ac:dyDescent="0.2">
      <c r="A29" s="186">
        <v>2</v>
      </c>
      <c r="B29" s="188" t="s">
        <v>91</v>
      </c>
      <c r="C29" s="187" t="s">
        <v>40</v>
      </c>
      <c r="D29" s="188" t="s">
        <v>99</v>
      </c>
      <c r="E29" s="388" t="s">
        <v>487</v>
      </c>
      <c r="F29" s="188" t="s">
        <v>488</v>
      </c>
      <c r="G29" s="188" t="s">
        <v>482</v>
      </c>
      <c r="H29" s="388">
        <v>36162</v>
      </c>
      <c r="I29" s="191"/>
      <c r="J29" s="191"/>
      <c r="K29" s="186"/>
      <c r="L29" s="186"/>
      <c r="M29" s="186"/>
      <c r="N29" s="286" t="s">
        <v>128</v>
      </c>
      <c r="O29" s="193">
        <v>1</v>
      </c>
      <c r="P29" s="194" t="s">
        <v>485</v>
      </c>
      <c r="Q29" s="195"/>
    </row>
    <row r="30" spans="1:22" s="196" customFormat="1" ht="15.75" customHeight="1" x14ac:dyDescent="0.2">
      <c r="A30" s="186">
        <v>3</v>
      </c>
      <c r="B30" s="188" t="s">
        <v>93</v>
      </c>
      <c r="C30" s="187" t="s">
        <v>117</v>
      </c>
      <c r="D30" s="188" t="s">
        <v>103</v>
      </c>
      <c r="E30" s="388" t="s">
        <v>581</v>
      </c>
      <c r="F30" s="187"/>
      <c r="G30" s="188" t="s">
        <v>126</v>
      </c>
      <c r="H30" s="388">
        <v>40289</v>
      </c>
      <c r="I30" s="191"/>
      <c r="J30" s="191"/>
      <c r="K30" s="186"/>
      <c r="L30" s="186"/>
      <c r="M30" s="186"/>
      <c r="N30" s="286" t="s">
        <v>128</v>
      </c>
      <c r="O30" s="193">
        <v>1</v>
      </c>
      <c r="P30" s="194" t="s">
        <v>482</v>
      </c>
      <c r="Q30" s="195"/>
    </row>
    <row r="31" spans="1:22" s="196" customFormat="1" ht="15.75" customHeight="1" x14ac:dyDescent="0.2">
      <c r="A31" s="186">
        <v>4</v>
      </c>
      <c r="B31" s="188" t="s">
        <v>95</v>
      </c>
      <c r="C31" s="187" t="s">
        <v>120</v>
      </c>
      <c r="D31" s="188" t="s">
        <v>98</v>
      </c>
      <c r="E31" s="388" t="s">
        <v>489</v>
      </c>
      <c r="F31" s="187"/>
      <c r="G31" s="188" t="s">
        <v>187</v>
      </c>
      <c r="H31" s="388">
        <v>38810</v>
      </c>
      <c r="I31" s="191"/>
      <c r="J31" s="191"/>
      <c r="K31" s="186"/>
      <c r="L31" s="186"/>
      <c r="M31" s="186"/>
      <c r="N31" s="286" t="s">
        <v>128</v>
      </c>
      <c r="O31" s="193">
        <v>1</v>
      </c>
      <c r="P31" s="194" t="s">
        <v>482</v>
      </c>
      <c r="Q31" s="195"/>
    </row>
    <row r="32" spans="1:22" s="196" customFormat="1" ht="15.75" customHeight="1" x14ac:dyDescent="0.2">
      <c r="A32" s="186">
        <v>5</v>
      </c>
      <c r="B32" s="188" t="s">
        <v>96</v>
      </c>
      <c r="C32" s="187" t="s">
        <v>121</v>
      </c>
      <c r="D32" s="188" t="s">
        <v>100</v>
      </c>
      <c r="E32" s="388" t="s">
        <v>581</v>
      </c>
      <c r="F32" s="187"/>
      <c r="G32" s="188" t="s">
        <v>127</v>
      </c>
      <c r="H32" s="388">
        <v>42348</v>
      </c>
      <c r="I32" s="191"/>
      <c r="J32" s="191"/>
      <c r="K32" s="186"/>
      <c r="L32" s="186"/>
      <c r="M32" s="186"/>
      <c r="N32" s="286" t="s">
        <v>129</v>
      </c>
      <c r="O32" s="193">
        <v>1</v>
      </c>
      <c r="P32" s="194" t="s">
        <v>482</v>
      </c>
      <c r="Q32" s="195"/>
    </row>
    <row r="33" spans="1:18" s="196" customFormat="1" ht="15.75" customHeight="1" x14ac:dyDescent="0.2">
      <c r="A33" s="186">
        <v>6</v>
      </c>
      <c r="B33" s="188" t="s">
        <v>96</v>
      </c>
      <c r="C33" s="187" t="s">
        <v>122</v>
      </c>
      <c r="D33" s="188" t="s">
        <v>104</v>
      </c>
      <c r="E33" s="388" t="s">
        <v>581</v>
      </c>
      <c r="F33" s="187"/>
      <c r="G33" s="188" t="s">
        <v>127</v>
      </c>
      <c r="H33" s="388">
        <v>42348</v>
      </c>
      <c r="I33" s="191"/>
      <c r="J33" s="191"/>
      <c r="K33" s="186"/>
      <c r="L33" s="186"/>
      <c r="M33" s="186"/>
      <c r="N33" s="286" t="s">
        <v>129</v>
      </c>
      <c r="O33" s="193">
        <v>1</v>
      </c>
      <c r="P33" s="194" t="s">
        <v>482</v>
      </c>
      <c r="Q33" s="195"/>
    </row>
    <row r="34" spans="1:18" s="196" customFormat="1" ht="15.75" customHeight="1" x14ac:dyDescent="0.2">
      <c r="A34" s="186">
        <v>7</v>
      </c>
      <c r="B34" s="188" t="s">
        <v>96</v>
      </c>
      <c r="C34" s="187" t="s">
        <v>122</v>
      </c>
      <c r="D34" s="188" t="s">
        <v>104</v>
      </c>
      <c r="E34" s="388" t="s">
        <v>581</v>
      </c>
      <c r="F34" s="187"/>
      <c r="G34" s="188" t="s">
        <v>127</v>
      </c>
      <c r="H34" s="388">
        <v>42348</v>
      </c>
      <c r="I34" s="191"/>
      <c r="J34" s="191"/>
      <c r="K34" s="186"/>
      <c r="L34" s="186"/>
      <c r="M34" s="186"/>
      <c r="N34" s="286" t="s">
        <v>129</v>
      </c>
      <c r="O34" s="193">
        <v>1</v>
      </c>
      <c r="P34" s="194" t="s">
        <v>482</v>
      </c>
      <c r="Q34" s="195"/>
    </row>
    <row r="35" spans="1:18" s="196" customFormat="1" ht="15.75" customHeight="1" x14ac:dyDescent="0.2">
      <c r="A35" s="186">
        <v>8</v>
      </c>
      <c r="B35" s="188" t="s">
        <v>96</v>
      </c>
      <c r="C35" s="187" t="s">
        <v>122</v>
      </c>
      <c r="D35" s="188" t="s">
        <v>104</v>
      </c>
      <c r="E35" s="388" t="s">
        <v>581</v>
      </c>
      <c r="F35" s="187"/>
      <c r="G35" s="188" t="s">
        <v>127</v>
      </c>
      <c r="H35" s="388">
        <v>42348</v>
      </c>
      <c r="I35" s="191"/>
      <c r="J35" s="191"/>
      <c r="K35" s="186"/>
      <c r="L35" s="186"/>
      <c r="M35" s="186"/>
      <c r="N35" s="286" t="s">
        <v>129</v>
      </c>
      <c r="O35" s="193">
        <v>1</v>
      </c>
      <c r="P35" s="194" t="s">
        <v>482</v>
      </c>
      <c r="Q35" s="195"/>
    </row>
    <row r="36" spans="1:18" s="196" customFormat="1" ht="15.75" customHeight="1" x14ac:dyDescent="0.2">
      <c r="A36" s="186">
        <v>9</v>
      </c>
      <c r="B36" s="188" t="s">
        <v>96</v>
      </c>
      <c r="C36" s="187" t="s">
        <v>122</v>
      </c>
      <c r="D36" s="188" t="s">
        <v>104</v>
      </c>
      <c r="E36" s="388" t="s">
        <v>581</v>
      </c>
      <c r="F36" s="187"/>
      <c r="G36" s="188" t="s">
        <v>127</v>
      </c>
      <c r="H36" s="388">
        <v>42348</v>
      </c>
      <c r="I36" s="191"/>
      <c r="J36" s="191"/>
      <c r="K36" s="186"/>
      <c r="L36" s="186"/>
      <c r="M36" s="186"/>
      <c r="N36" s="286" t="s">
        <v>129</v>
      </c>
      <c r="O36" s="193">
        <v>1</v>
      </c>
      <c r="P36" s="194" t="s">
        <v>482</v>
      </c>
      <c r="Q36" s="195"/>
    </row>
    <row r="37" spans="1:18" s="196" customFormat="1" ht="15.75" customHeight="1" x14ac:dyDescent="0.2">
      <c r="A37" s="186">
        <v>10</v>
      </c>
      <c r="B37" s="188" t="s">
        <v>96</v>
      </c>
      <c r="C37" s="187" t="s">
        <v>122</v>
      </c>
      <c r="D37" s="188" t="s">
        <v>104</v>
      </c>
      <c r="E37" s="388" t="s">
        <v>581</v>
      </c>
      <c r="F37" s="187"/>
      <c r="G37" s="188" t="s">
        <v>127</v>
      </c>
      <c r="H37" s="388">
        <v>42348</v>
      </c>
      <c r="I37" s="191"/>
      <c r="J37" s="191"/>
      <c r="K37" s="186"/>
      <c r="L37" s="186"/>
      <c r="M37" s="186"/>
      <c r="N37" s="286" t="s">
        <v>129</v>
      </c>
      <c r="O37" s="193">
        <v>1</v>
      </c>
      <c r="P37" s="194" t="s">
        <v>482</v>
      </c>
      <c r="Q37" s="195"/>
    </row>
    <row r="38" spans="1:18" s="196" customFormat="1" ht="15.75" customHeight="1" x14ac:dyDescent="0.2">
      <c r="A38" s="186">
        <v>11</v>
      </c>
      <c r="B38" s="188" t="s">
        <v>154</v>
      </c>
      <c r="C38" s="187" t="s">
        <v>130</v>
      </c>
      <c r="D38" s="188" t="s">
        <v>98</v>
      </c>
      <c r="E38" s="388" t="s">
        <v>581</v>
      </c>
      <c r="F38" s="187"/>
      <c r="G38" s="188" t="s">
        <v>183</v>
      </c>
      <c r="H38" s="388">
        <v>42348</v>
      </c>
      <c r="I38" s="191"/>
      <c r="J38" s="191"/>
      <c r="K38" s="186"/>
      <c r="L38" s="186"/>
      <c r="M38" s="186"/>
      <c r="N38" s="286" t="s">
        <v>129</v>
      </c>
      <c r="O38" s="193">
        <v>1</v>
      </c>
      <c r="P38" s="194" t="s">
        <v>482</v>
      </c>
      <c r="Q38" s="195"/>
    </row>
    <row r="39" spans="1:18" s="196" customFormat="1" ht="15.75" customHeight="1" x14ac:dyDescent="0.2">
      <c r="A39" s="186">
        <v>12</v>
      </c>
      <c r="B39" s="188" t="s">
        <v>156</v>
      </c>
      <c r="C39" s="187" t="s">
        <v>133</v>
      </c>
      <c r="D39" s="188" t="s">
        <v>102</v>
      </c>
      <c r="E39" s="388" t="s">
        <v>581</v>
      </c>
      <c r="F39" s="187"/>
      <c r="G39" s="188" t="s">
        <v>126</v>
      </c>
      <c r="H39" s="388">
        <v>40289</v>
      </c>
      <c r="I39" s="191"/>
      <c r="J39" s="191"/>
      <c r="K39" s="186"/>
      <c r="L39" s="186"/>
      <c r="M39" s="186"/>
      <c r="N39" s="286" t="s">
        <v>128</v>
      </c>
      <c r="O39" s="193">
        <v>1</v>
      </c>
      <c r="P39" s="194" t="s">
        <v>482</v>
      </c>
      <c r="Q39" s="195"/>
    </row>
    <row r="40" spans="1:18" s="196" customFormat="1" ht="15.75" customHeight="1" x14ac:dyDescent="0.2">
      <c r="A40" s="186">
        <v>13</v>
      </c>
      <c r="B40" s="188" t="s">
        <v>156</v>
      </c>
      <c r="C40" s="187" t="s">
        <v>133</v>
      </c>
      <c r="D40" s="188" t="s">
        <v>102</v>
      </c>
      <c r="E40" s="388" t="s">
        <v>581</v>
      </c>
      <c r="F40" s="187"/>
      <c r="G40" s="188" t="s">
        <v>126</v>
      </c>
      <c r="H40" s="388">
        <v>40289</v>
      </c>
      <c r="I40" s="191"/>
      <c r="J40" s="191"/>
      <c r="K40" s="186"/>
      <c r="L40" s="186"/>
      <c r="M40" s="186"/>
      <c r="N40" s="286" t="s">
        <v>128</v>
      </c>
      <c r="O40" s="193">
        <v>1</v>
      </c>
      <c r="P40" s="194" t="s">
        <v>482</v>
      </c>
      <c r="Q40" s="195"/>
    </row>
    <row r="41" spans="1:18" s="196" customFormat="1" ht="15.75" customHeight="1" x14ac:dyDescent="0.2">
      <c r="A41" s="186">
        <v>14</v>
      </c>
      <c r="B41" s="188" t="s">
        <v>157</v>
      </c>
      <c r="C41" s="187" t="s">
        <v>134</v>
      </c>
      <c r="D41" s="188" t="s">
        <v>100</v>
      </c>
      <c r="E41" s="188" t="s">
        <v>185</v>
      </c>
      <c r="F41" s="187"/>
      <c r="G41" s="188" t="s">
        <v>187</v>
      </c>
      <c r="H41" s="388">
        <v>42348</v>
      </c>
      <c r="I41" s="191"/>
      <c r="J41" s="191"/>
      <c r="K41" s="186"/>
      <c r="L41" s="186"/>
      <c r="M41" s="186"/>
      <c r="N41" s="286" t="s">
        <v>129</v>
      </c>
      <c r="O41" s="193">
        <v>1</v>
      </c>
      <c r="P41" s="194" t="s">
        <v>482</v>
      </c>
      <c r="Q41" s="195"/>
    </row>
    <row r="42" spans="1:18" s="196" customFormat="1" ht="15.75" customHeight="1" x14ac:dyDescent="0.2">
      <c r="A42" s="186">
        <v>15</v>
      </c>
      <c r="B42" s="188" t="s">
        <v>157</v>
      </c>
      <c r="C42" s="187" t="s">
        <v>134</v>
      </c>
      <c r="D42" s="188" t="s">
        <v>100</v>
      </c>
      <c r="E42" s="188" t="s">
        <v>185</v>
      </c>
      <c r="F42" s="187"/>
      <c r="G42" s="188" t="s">
        <v>187</v>
      </c>
      <c r="H42" s="388">
        <v>42348</v>
      </c>
      <c r="I42" s="191"/>
      <c r="J42" s="191"/>
      <c r="K42" s="186"/>
      <c r="L42" s="186"/>
      <c r="M42" s="186"/>
      <c r="N42" s="286" t="s">
        <v>129</v>
      </c>
      <c r="O42" s="193">
        <v>1</v>
      </c>
      <c r="P42" s="194" t="s">
        <v>482</v>
      </c>
      <c r="Q42" s="195"/>
    </row>
    <row r="43" spans="1:18" s="196" customFormat="1" ht="15.75" customHeight="1" x14ac:dyDescent="0.2">
      <c r="A43" s="186">
        <v>16</v>
      </c>
      <c r="B43" s="188" t="s">
        <v>157</v>
      </c>
      <c r="C43" s="187" t="s">
        <v>134</v>
      </c>
      <c r="D43" s="188" t="s">
        <v>100</v>
      </c>
      <c r="E43" s="188" t="s">
        <v>185</v>
      </c>
      <c r="F43" s="187"/>
      <c r="G43" s="188" t="s">
        <v>187</v>
      </c>
      <c r="H43" s="388">
        <v>42348</v>
      </c>
      <c r="I43" s="191"/>
      <c r="J43" s="191"/>
      <c r="K43" s="186"/>
      <c r="L43" s="186"/>
      <c r="M43" s="186"/>
      <c r="N43" s="286" t="s">
        <v>129</v>
      </c>
      <c r="O43" s="193">
        <v>1</v>
      </c>
      <c r="P43" s="194" t="s">
        <v>482</v>
      </c>
      <c r="Q43" s="195"/>
    </row>
    <row r="44" spans="1:18" s="196" customFormat="1" ht="15.75" customHeight="1" x14ac:dyDescent="0.2">
      <c r="A44" s="186">
        <v>17</v>
      </c>
      <c r="B44" s="188" t="s">
        <v>166</v>
      </c>
      <c r="C44" s="187" t="s">
        <v>146</v>
      </c>
      <c r="D44" s="188" t="s">
        <v>101</v>
      </c>
      <c r="E44" s="388" t="s">
        <v>581</v>
      </c>
      <c r="F44" s="187"/>
      <c r="G44" s="188" t="s">
        <v>182</v>
      </c>
      <c r="H44" s="388">
        <v>42348</v>
      </c>
      <c r="I44" s="191"/>
      <c r="J44" s="191"/>
      <c r="K44" s="186"/>
      <c r="L44" s="186"/>
      <c r="M44" s="186"/>
      <c r="N44" s="286" t="s">
        <v>129</v>
      </c>
      <c r="O44" s="193">
        <v>1</v>
      </c>
      <c r="P44" s="194" t="s">
        <v>482</v>
      </c>
      <c r="Q44" s="200"/>
    </row>
    <row r="45" spans="1:18" s="196" customFormat="1" ht="15.75" customHeight="1" x14ac:dyDescent="0.2">
      <c r="A45" s="186">
        <v>18</v>
      </c>
      <c r="B45" s="188" t="s">
        <v>168</v>
      </c>
      <c r="C45" s="187" t="s">
        <v>148</v>
      </c>
      <c r="D45" s="188" t="s">
        <v>98</v>
      </c>
      <c r="E45" s="188" t="s">
        <v>490</v>
      </c>
      <c r="F45" s="187"/>
      <c r="G45" s="188" t="s">
        <v>183</v>
      </c>
      <c r="H45" s="388">
        <v>41197</v>
      </c>
      <c r="I45" s="191"/>
      <c r="J45" s="191"/>
      <c r="K45" s="186"/>
      <c r="L45" s="186"/>
      <c r="M45" s="186"/>
      <c r="N45" s="286" t="s">
        <v>128</v>
      </c>
      <c r="O45" s="193">
        <v>1</v>
      </c>
      <c r="P45" s="194" t="s">
        <v>485</v>
      </c>
      <c r="Q45" s="195"/>
    </row>
    <row r="46" spans="1:18" s="196" customFormat="1" ht="15.75" customHeight="1" x14ac:dyDescent="0.2">
      <c r="A46" s="186">
        <v>19</v>
      </c>
      <c r="B46" s="188" t="s">
        <v>168</v>
      </c>
      <c r="C46" s="187" t="s">
        <v>149</v>
      </c>
      <c r="D46" s="188" t="s">
        <v>98</v>
      </c>
      <c r="E46" s="188" t="s">
        <v>490</v>
      </c>
      <c r="F46" s="187"/>
      <c r="G46" s="188" t="s">
        <v>183</v>
      </c>
      <c r="H46" s="388">
        <v>42348</v>
      </c>
      <c r="I46" s="191"/>
      <c r="J46" s="191"/>
      <c r="K46" s="186"/>
      <c r="L46" s="186"/>
      <c r="M46" s="186"/>
      <c r="N46" s="286" t="s">
        <v>129</v>
      </c>
      <c r="O46" s="193">
        <v>1</v>
      </c>
      <c r="P46" s="194" t="s">
        <v>482</v>
      </c>
      <c r="Q46" s="195"/>
    </row>
    <row r="47" spans="1:18" s="196" customFormat="1" ht="15.75" customHeight="1" x14ac:dyDescent="0.2">
      <c r="A47" s="186">
        <v>20</v>
      </c>
      <c r="B47" s="189" t="s">
        <v>168</v>
      </c>
      <c r="C47" s="197" t="s">
        <v>150</v>
      </c>
      <c r="D47" s="189" t="s">
        <v>99</v>
      </c>
      <c r="E47" s="189" t="s">
        <v>178</v>
      </c>
      <c r="F47" s="197"/>
      <c r="G47" s="189" t="s">
        <v>183</v>
      </c>
      <c r="H47" s="198">
        <v>42576</v>
      </c>
      <c r="I47" s="385"/>
      <c r="J47" s="385"/>
      <c r="K47" s="393"/>
      <c r="L47" s="393"/>
      <c r="M47" s="393"/>
      <c r="N47" s="199" t="s">
        <v>188</v>
      </c>
      <c r="O47" s="193">
        <v>1</v>
      </c>
      <c r="P47" s="194" t="s">
        <v>482</v>
      </c>
      <c r="Q47" s="195"/>
    </row>
    <row r="48" spans="1:18" s="196" customFormat="1" ht="15.75" customHeight="1" x14ac:dyDescent="0.2">
      <c r="A48" s="186">
        <v>21</v>
      </c>
      <c r="B48" s="189" t="s">
        <v>169</v>
      </c>
      <c r="C48" s="197" t="s">
        <v>149</v>
      </c>
      <c r="D48" s="189" t="s">
        <v>103</v>
      </c>
      <c r="E48" s="189" t="s">
        <v>179</v>
      </c>
      <c r="F48" s="197"/>
      <c r="G48" s="189" t="s">
        <v>183</v>
      </c>
      <c r="H48" s="198">
        <v>42627</v>
      </c>
      <c r="I48" s="385"/>
      <c r="J48" s="385"/>
      <c r="K48" s="393"/>
      <c r="L48" s="393"/>
      <c r="M48" s="393"/>
      <c r="N48" s="199" t="s">
        <v>188</v>
      </c>
      <c r="O48" s="193">
        <v>1</v>
      </c>
      <c r="P48" s="194" t="s">
        <v>482</v>
      </c>
      <c r="Q48" s="200"/>
      <c r="R48" s="201"/>
    </row>
    <row r="49" spans="1:18" s="196" customFormat="1" ht="15.75" customHeight="1" x14ac:dyDescent="0.2">
      <c r="A49" s="186">
        <v>22</v>
      </c>
      <c r="B49" s="189" t="s">
        <v>169</v>
      </c>
      <c r="C49" s="197" t="s">
        <v>149</v>
      </c>
      <c r="D49" s="189" t="s">
        <v>103</v>
      </c>
      <c r="E49" s="189" t="s">
        <v>179</v>
      </c>
      <c r="F49" s="197"/>
      <c r="G49" s="189" t="s">
        <v>183</v>
      </c>
      <c r="H49" s="198">
        <v>42627</v>
      </c>
      <c r="I49" s="385"/>
      <c r="J49" s="385"/>
      <c r="K49" s="393"/>
      <c r="L49" s="393"/>
      <c r="M49" s="393"/>
      <c r="N49" s="199" t="s">
        <v>188</v>
      </c>
      <c r="O49" s="193">
        <v>1</v>
      </c>
      <c r="P49" s="194" t="s">
        <v>482</v>
      </c>
      <c r="Q49" s="200"/>
      <c r="R49" s="201"/>
    </row>
    <row r="50" spans="1:18" s="196" customFormat="1" ht="15.75" customHeight="1" x14ac:dyDescent="0.2">
      <c r="A50" s="186">
        <v>23</v>
      </c>
      <c r="B50" s="189" t="s">
        <v>169</v>
      </c>
      <c r="C50" s="197" t="s">
        <v>149</v>
      </c>
      <c r="D50" s="189" t="s">
        <v>103</v>
      </c>
      <c r="E50" s="189" t="s">
        <v>179</v>
      </c>
      <c r="F50" s="197"/>
      <c r="G50" s="189" t="s">
        <v>183</v>
      </c>
      <c r="H50" s="198">
        <v>42627</v>
      </c>
      <c r="I50" s="385"/>
      <c r="J50" s="385"/>
      <c r="K50" s="393"/>
      <c r="L50" s="393"/>
      <c r="M50" s="393"/>
      <c r="N50" s="199" t="s">
        <v>188</v>
      </c>
      <c r="O50" s="193">
        <v>1</v>
      </c>
      <c r="P50" s="194" t="s">
        <v>482</v>
      </c>
      <c r="Q50" s="200"/>
      <c r="R50" s="201"/>
    </row>
    <row r="51" spans="1:18" s="196" customFormat="1" ht="15.75" customHeight="1" x14ac:dyDescent="0.2">
      <c r="A51" s="186">
        <v>24</v>
      </c>
      <c r="B51" s="189" t="s">
        <v>169</v>
      </c>
      <c r="C51" s="197" t="s">
        <v>149</v>
      </c>
      <c r="D51" s="189" t="s">
        <v>103</v>
      </c>
      <c r="E51" s="189" t="s">
        <v>179</v>
      </c>
      <c r="F51" s="197"/>
      <c r="G51" s="189" t="s">
        <v>183</v>
      </c>
      <c r="H51" s="198">
        <v>42627</v>
      </c>
      <c r="I51" s="385"/>
      <c r="J51" s="385"/>
      <c r="K51" s="393"/>
      <c r="L51" s="393"/>
      <c r="M51" s="393"/>
      <c r="N51" s="199" t="s">
        <v>188</v>
      </c>
      <c r="O51" s="193">
        <v>1</v>
      </c>
      <c r="P51" s="194" t="s">
        <v>482</v>
      </c>
      <c r="Q51" s="200"/>
      <c r="R51" s="201"/>
    </row>
    <row r="52" spans="1:18" s="196" customFormat="1" ht="15.75" customHeight="1" x14ac:dyDescent="0.2">
      <c r="A52" s="186">
        <v>25</v>
      </c>
      <c r="B52" s="189" t="s">
        <v>189</v>
      </c>
      <c r="C52" s="197" t="s">
        <v>200</v>
      </c>
      <c r="D52" s="189" t="s">
        <v>99</v>
      </c>
      <c r="E52" s="189" t="s">
        <v>211</v>
      </c>
      <c r="F52" s="197"/>
      <c r="G52" s="189" t="s">
        <v>183</v>
      </c>
      <c r="H52" s="198">
        <v>41761</v>
      </c>
      <c r="I52" s="385"/>
      <c r="J52" s="385"/>
      <c r="K52" s="393"/>
      <c r="L52" s="393"/>
      <c r="M52" s="393"/>
      <c r="N52" s="199" t="s">
        <v>128</v>
      </c>
      <c r="O52" s="193">
        <v>1</v>
      </c>
      <c r="P52" s="194" t="s">
        <v>482</v>
      </c>
      <c r="Q52" s="195"/>
    </row>
    <row r="53" spans="1:18" s="196" customFormat="1" ht="15.75" customHeight="1" x14ac:dyDescent="0.2">
      <c r="A53" s="186">
        <v>26</v>
      </c>
      <c r="B53" s="189" t="s">
        <v>189</v>
      </c>
      <c r="C53" s="197" t="s">
        <v>201</v>
      </c>
      <c r="D53" s="189" t="s">
        <v>99</v>
      </c>
      <c r="E53" s="189" t="s">
        <v>212</v>
      </c>
      <c r="F53" s="197"/>
      <c r="G53" s="189" t="s">
        <v>183</v>
      </c>
      <c r="H53" s="198">
        <v>42627</v>
      </c>
      <c r="I53" s="385"/>
      <c r="J53" s="385"/>
      <c r="K53" s="393"/>
      <c r="L53" s="393"/>
      <c r="M53" s="393"/>
      <c r="N53" s="199" t="s">
        <v>188</v>
      </c>
      <c r="O53" s="193">
        <v>1</v>
      </c>
      <c r="P53" s="194" t="s">
        <v>482</v>
      </c>
      <c r="Q53" s="195"/>
    </row>
    <row r="54" spans="1:18" s="196" customFormat="1" ht="15.75" customHeight="1" x14ac:dyDescent="0.35">
      <c r="A54" s="186">
        <v>27</v>
      </c>
      <c r="B54" s="189" t="s">
        <v>190</v>
      </c>
      <c r="C54" s="197" t="s">
        <v>202</v>
      </c>
      <c r="D54" s="189" t="s">
        <v>98</v>
      </c>
      <c r="E54" s="189" t="s">
        <v>213</v>
      </c>
      <c r="F54" s="197"/>
      <c r="G54" s="189" t="s">
        <v>183</v>
      </c>
      <c r="H54" s="198">
        <v>41761</v>
      </c>
      <c r="I54" s="385"/>
      <c r="J54" s="385"/>
      <c r="K54" s="393"/>
      <c r="L54" s="393"/>
      <c r="M54" s="393"/>
      <c r="N54" s="199" t="s">
        <v>128</v>
      </c>
      <c r="O54" s="193">
        <v>1</v>
      </c>
      <c r="P54" s="194" t="s">
        <v>482</v>
      </c>
      <c r="Q54" s="195"/>
      <c r="R54" s="202"/>
    </row>
    <row r="55" spans="1:18" s="196" customFormat="1" ht="15.75" customHeight="1" x14ac:dyDescent="0.2">
      <c r="A55" s="186">
        <v>28</v>
      </c>
      <c r="B55" s="189" t="s">
        <v>191</v>
      </c>
      <c r="C55" s="197" t="s">
        <v>203</v>
      </c>
      <c r="D55" s="189" t="s">
        <v>98</v>
      </c>
      <c r="E55" s="189" t="s">
        <v>491</v>
      </c>
      <c r="F55" s="197"/>
      <c r="G55" s="189" t="s">
        <v>183</v>
      </c>
      <c r="H55" s="198">
        <v>39448</v>
      </c>
      <c r="I55" s="385"/>
      <c r="J55" s="385"/>
      <c r="K55" s="393"/>
      <c r="L55" s="393"/>
      <c r="M55" s="393"/>
      <c r="N55" s="199" t="s">
        <v>128</v>
      </c>
      <c r="O55" s="193">
        <v>1</v>
      </c>
      <c r="P55" s="194" t="s">
        <v>482</v>
      </c>
      <c r="Q55" s="195"/>
    </row>
    <row r="56" spans="1:18" s="196" customFormat="1" ht="15.75" customHeight="1" x14ac:dyDescent="0.2">
      <c r="A56" s="186">
        <v>29</v>
      </c>
      <c r="B56" s="189" t="s">
        <v>193</v>
      </c>
      <c r="C56" s="197" t="s">
        <v>204</v>
      </c>
      <c r="D56" s="189" t="s">
        <v>101</v>
      </c>
      <c r="E56" s="189" t="s">
        <v>214</v>
      </c>
      <c r="F56" s="197"/>
      <c r="G56" s="189" t="s">
        <v>183</v>
      </c>
      <c r="H56" s="198">
        <v>41596</v>
      </c>
      <c r="I56" s="385"/>
      <c r="J56" s="385"/>
      <c r="K56" s="393"/>
      <c r="L56" s="393"/>
      <c r="M56" s="393"/>
      <c r="N56" s="199" t="s">
        <v>128</v>
      </c>
      <c r="O56" s="193">
        <v>1</v>
      </c>
      <c r="P56" s="194" t="s">
        <v>485</v>
      </c>
      <c r="Q56" s="195"/>
    </row>
    <row r="57" spans="1:18" s="196" customFormat="1" ht="15.75" customHeight="1" x14ac:dyDescent="0.2">
      <c r="A57" s="186">
        <v>30</v>
      </c>
      <c r="B57" s="189" t="s">
        <v>193</v>
      </c>
      <c r="C57" s="197" t="s">
        <v>206</v>
      </c>
      <c r="D57" s="189" t="s">
        <v>100</v>
      </c>
      <c r="E57" s="189" t="s">
        <v>216</v>
      </c>
      <c r="F57" s="197"/>
      <c r="G57" s="189" t="s">
        <v>183</v>
      </c>
      <c r="H57" s="198">
        <v>41106</v>
      </c>
      <c r="I57" s="385"/>
      <c r="J57" s="385"/>
      <c r="K57" s="393"/>
      <c r="L57" s="393"/>
      <c r="M57" s="393"/>
      <c r="N57" s="199" t="s">
        <v>128</v>
      </c>
      <c r="O57" s="193">
        <v>1</v>
      </c>
      <c r="P57" s="194" t="s">
        <v>485</v>
      </c>
      <c r="Q57" s="195"/>
    </row>
    <row r="58" spans="1:18" s="196" customFormat="1" ht="15.75" customHeight="1" x14ac:dyDescent="0.2">
      <c r="A58" s="186">
        <v>31</v>
      </c>
      <c r="B58" s="189" t="s">
        <v>193</v>
      </c>
      <c r="C58" s="197" t="s">
        <v>206</v>
      </c>
      <c r="D58" s="189" t="s">
        <v>100</v>
      </c>
      <c r="E58" s="189" t="s">
        <v>216</v>
      </c>
      <c r="F58" s="197"/>
      <c r="G58" s="189" t="s">
        <v>183</v>
      </c>
      <c r="H58" s="198">
        <v>41106</v>
      </c>
      <c r="I58" s="385"/>
      <c r="J58" s="385"/>
      <c r="K58" s="393"/>
      <c r="L58" s="393"/>
      <c r="M58" s="393"/>
      <c r="N58" s="199" t="s">
        <v>128</v>
      </c>
      <c r="O58" s="193">
        <v>1</v>
      </c>
      <c r="P58" s="194" t="s">
        <v>485</v>
      </c>
      <c r="Q58" s="195"/>
    </row>
    <row r="59" spans="1:18" s="196" customFormat="1" ht="15.75" customHeight="1" x14ac:dyDescent="0.2">
      <c r="A59" s="186">
        <v>32</v>
      </c>
      <c r="B59" s="189" t="s">
        <v>194</v>
      </c>
      <c r="C59" s="197" t="s">
        <v>207</v>
      </c>
      <c r="D59" s="189" t="s">
        <v>98</v>
      </c>
      <c r="E59" s="189" t="s">
        <v>567</v>
      </c>
      <c r="F59" s="197"/>
      <c r="G59" s="189" t="s">
        <v>183</v>
      </c>
      <c r="H59" s="198">
        <v>39056</v>
      </c>
      <c r="I59" s="385"/>
      <c r="J59" s="385"/>
      <c r="K59" s="393"/>
      <c r="L59" s="393"/>
      <c r="M59" s="393"/>
      <c r="N59" s="199" t="s">
        <v>128</v>
      </c>
      <c r="O59" s="193">
        <v>1</v>
      </c>
      <c r="P59" s="194" t="s">
        <v>482</v>
      </c>
      <c r="Q59" s="195"/>
    </row>
    <row r="60" spans="1:18" s="196" customFormat="1" ht="15.75" customHeight="1" x14ac:dyDescent="0.2">
      <c r="A60" s="186">
        <v>33</v>
      </c>
      <c r="B60" s="189" t="s">
        <v>198</v>
      </c>
      <c r="C60" s="197" t="s">
        <v>46</v>
      </c>
      <c r="D60" s="189" t="s">
        <v>98</v>
      </c>
      <c r="E60" s="189" t="s">
        <v>217</v>
      </c>
      <c r="F60" s="197"/>
      <c r="G60" s="189" t="s">
        <v>183</v>
      </c>
      <c r="H60" s="198">
        <v>41106</v>
      </c>
      <c r="I60" s="385"/>
      <c r="J60" s="385"/>
      <c r="K60" s="393"/>
      <c r="L60" s="393"/>
      <c r="M60" s="393"/>
      <c r="N60" s="199" t="s">
        <v>128</v>
      </c>
      <c r="O60" s="193">
        <v>1</v>
      </c>
      <c r="P60" s="194" t="s">
        <v>485</v>
      </c>
      <c r="Q60" s="195"/>
    </row>
    <row r="61" spans="1:18" s="196" customFormat="1" ht="15.75" customHeight="1" x14ac:dyDescent="0.2">
      <c r="A61" s="186">
        <v>34</v>
      </c>
      <c r="B61" s="189" t="s">
        <v>199</v>
      </c>
      <c r="C61" s="197" t="s">
        <v>224</v>
      </c>
      <c r="D61" s="189" t="s">
        <v>104</v>
      </c>
      <c r="E61" s="189" t="s">
        <v>240</v>
      </c>
      <c r="F61" s="197"/>
      <c r="G61" s="189" t="s">
        <v>183</v>
      </c>
      <c r="H61" s="198">
        <v>40830</v>
      </c>
      <c r="I61" s="385"/>
      <c r="J61" s="385"/>
      <c r="K61" s="393"/>
      <c r="L61" s="393"/>
      <c r="M61" s="393"/>
      <c r="N61" s="199" t="s">
        <v>253</v>
      </c>
      <c r="O61" s="193">
        <v>1</v>
      </c>
      <c r="P61" s="194" t="s">
        <v>485</v>
      </c>
      <c r="Q61" s="195"/>
    </row>
    <row r="62" spans="1:18" s="196" customFormat="1" ht="15.75" customHeight="1" x14ac:dyDescent="0.2">
      <c r="A62" s="186">
        <v>35</v>
      </c>
      <c r="B62" s="189" t="s">
        <v>199</v>
      </c>
      <c r="C62" s="197" t="s">
        <v>41</v>
      </c>
      <c r="D62" s="189" t="s">
        <v>101</v>
      </c>
      <c r="E62" s="189" t="s">
        <v>212</v>
      </c>
      <c r="F62" s="197"/>
      <c r="G62" s="189" t="s">
        <v>183</v>
      </c>
      <c r="H62" s="198">
        <v>39056</v>
      </c>
      <c r="I62" s="385"/>
      <c r="J62" s="385"/>
      <c r="K62" s="393"/>
      <c r="L62" s="393"/>
      <c r="M62" s="393"/>
      <c r="N62" s="199" t="s">
        <v>128</v>
      </c>
      <c r="O62" s="193">
        <v>1</v>
      </c>
      <c r="P62" s="194" t="s">
        <v>485</v>
      </c>
      <c r="Q62" s="195"/>
    </row>
    <row r="63" spans="1:18" s="196" customFormat="1" ht="15.75" customHeight="1" x14ac:dyDescent="0.2">
      <c r="A63" s="186">
        <v>36</v>
      </c>
      <c r="B63" s="189" t="s">
        <v>199</v>
      </c>
      <c r="C63" s="197" t="s">
        <v>225</v>
      </c>
      <c r="D63" s="189" t="s">
        <v>110</v>
      </c>
      <c r="E63" s="189" t="s">
        <v>241</v>
      </c>
      <c r="F63" s="197"/>
      <c r="G63" s="189" t="s">
        <v>186</v>
      </c>
      <c r="H63" s="198">
        <v>41596</v>
      </c>
      <c r="I63" s="385"/>
      <c r="J63" s="385"/>
      <c r="K63" s="393"/>
      <c r="L63" s="393"/>
      <c r="M63" s="393"/>
      <c r="N63" s="199" t="s">
        <v>128</v>
      </c>
      <c r="O63" s="193">
        <v>1</v>
      </c>
      <c r="P63" s="194" t="s">
        <v>485</v>
      </c>
      <c r="Q63" s="195"/>
    </row>
    <row r="64" spans="1:18" s="196" customFormat="1" ht="15.75" customHeight="1" x14ac:dyDescent="0.2">
      <c r="A64" s="186">
        <v>37</v>
      </c>
      <c r="B64" s="189" t="s">
        <v>199</v>
      </c>
      <c r="C64" s="197" t="s">
        <v>225</v>
      </c>
      <c r="D64" s="189" t="s">
        <v>111</v>
      </c>
      <c r="E64" s="189" t="s">
        <v>241</v>
      </c>
      <c r="F64" s="197"/>
      <c r="G64" s="189" t="s">
        <v>186</v>
      </c>
      <c r="H64" s="198">
        <v>41761</v>
      </c>
      <c r="I64" s="385"/>
      <c r="J64" s="385"/>
      <c r="K64" s="393"/>
      <c r="L64" s="393"/>
      <c r="M64" s="393"/>
      <c r="N64" s="199" t="s">
        <v>128</v>
      </c>
      <c r="O64" s="193">
        <v>1</v>
      </c>
      <c r="P64" s="194" t="s">
        <v>482</v>
      </c>
      <c r="Q64" s="195"/>
    </row>
    <row r="65" spans="1:17" s="196" customFormat="1" ht="15.75" customHeight="1" x14ac:dyDescent="0.2">
      <c r="A65" s="186">
        <v>38</v>
      </c>
      <c r="B65" s="189" t="s">
        <v>199</v>
      </c>
      <c r="C65" s="197" t="s">
        <v>226</v>
      </c>
      <c r="D65" s="189" t="s">
        <v>103</v>
      </c>
      <c r="E65" s="189" t="s">
        <v>242</v>
      </c>
      <c r="F65" s="197"/>
      <c r="G65" s="189" t="s">
        <v>183</v>
      </c>
      <c r="H65" s="198">
        <v>42348</v>
      </c>
      <c r="I65" s="385"/>
      <c r="J65" s="385"/>
      <c r="K65" s="393"/>
      <c r="L65" s="393"/>
      <c r="M65" s="393"/>
      <c r="N65" s="199" t="s">
        <v>129</v>
      </c>
      <c r="O65" s="193">
        <v>1</v>
      </c>
      <c r="P65" s="194" t="s">
        <v>482</v>
      </c>
      <c r="Q65" s="195"/>
    </row>
    <row r="66" spans="1:17" s="196" customFormat="1" ht="15.75" customHeight="1" x14ac:dyDescent="0.2">
      <c r="A66" s="186">
        <v>39</v>
      </c>
      <c r="B66" s="189" t="s">
        <v>199</v>
      </c>
      <c r="C66" s="197" t="s">
        <v>227</v>
      </c>
      <c r="D66" s="189" t="s">
        <v>110</v>
      </c>
      <c r="E66" s="189" t="s">
        <v>242</v>
      </c>
      <c r="F66" s="197"/>
      <c r="G66" s="189" t="s">
        <v>183</v>
      </c>
      <c r="H66" s="198">
        <v>42348</v>
      </c>
      <c r="I66" s="385"/>
      <c r="J66" s="385"/>
      <c r="K66" s="393"/>
      <c r="L66" s="393"/>
      <c r="M66" s="393"/>
      <c r="N66" s="199" t="s">
        <v>129</v>
      </c>
      <c r="O66" s="193">
        <v>1</v>
      </c>
      <c r="P66" s="194" t="s">
        <v>482</v>
      </c>
      <c r="Q66" s="195"/>
    </row>
    <row r="67" spans="1:17" s="196" customFormat="1" ht="15.75" customHeight="1" x14ac:dyDescent="0.2">
      <c r="A67" s="186">
        <v>40</v>
      </c>
      <c r="B67" s="189" t="s">
        <v>199</v>
      </c>
      <c r="C67" s="197" t="s">
        <v>228</v>
      </c>
      <c r="D67" s="189" t="s">
        <v>103</v>
      </c>
      <c r="E67" s="189" t="s">
        <v>241</v>
      </c>
      <c r="F67" s="197"/>
      <c r="G67" s="189" t="s">
        <v>183</v>
      </c>
      <c r="H67" s="198">
        <v>41596</v>
      </c>
      <c r="I67" s="385"/>
      <c r="J67" s="385"/>
      <c r="K67" s="393"/>
      <c r="L67" s="393"/>
      <c r="M67" s="393"/>
      <c r="N67" s="199" t="s">
        <v>128</v>
      </c>
      <c r="O67" s="193">
        <v>1</v>
      </c>
      <c r="P67" s="194" t="s">
        <v>485</v>
      </c>
      <c r="Q67" s="195"/>
    </row>
    <row r="68" spans="1:17" s="196" customFormat="1" ht="15.75" customHeight="1" x14ac:dyDescent="0.2">
      <c r="A68" s="186">
        <v>41</v>
      </c>
      <c r="B68" s="189" t="s">
        <v>218</v>
      </c>
      <c r="C68" s="197" t="s">
        <v>229</v>
      </c>
      <c r="D68" s="189" t="s">
        <v>98</v>
      </c>
      <c r="E68" s="189" t="s">
        <v>212</v>
      </c>
      <c r="F68" s="197"/>
      <c r="G68" s="189" t="s">
        <v>183</v>
      </c>
      <c r="H68" s="198">
        <v>40089</v>
      </c>
      <c r="I68" s="385"/>
      <c r="J68" s="385"/>
      <c r="K68" s="393"/>
      <c r="L68" s="393"/>
      <c r="M68" s="393"/>
      <c r="N68" s="199" t="s">
        <v>128</v>
      </c>
      <c r="O68" s="193">
        <v>1</v>
      </c>
      <c r="P68" s="194" t="s">
        <v>411</v>
      </c>
      <c r="Q68" s="195"/>
    </row>
    <row r="69" spans="1:17" s="196" customFormat="1" ht="15.75" customHeight="1" x14ac:dyDescent="0.2">
      <c r="A69" s="186">
        <v>42</v>
      </c>
      <c r="B69" s="189" t="s">
        <v>218</v>
      </c>
      <c r="C69" s="197" t="s">
        <v>230</v>
      </c>
      <c r="D69" s="189" t="s">
        <v>99</v>
      </c>
      <c r="E69" s="189" t="s">
        <v>243</v>
      </c>
      <c r="F69" s="197"/>
      <c r="G69" s="189" t="s">
        <v>183</v>
      </c>
      <c r="H69" s="198">
        <v>41106</v>
      </c>
      <c r="I69" s="385"/>
      <c r="J69" s="385"/>
      <c r="K69" s="393"/>
      <c r="L69" s="393"/>
      <c r="M69" s="393"/>
      <c r="N69" s="199" t="s">
        <v>128</v>
      </c>
      <c r="O69" s="193">
        <v>1</v>
      </c>
      <c r="P69" s="194" t="s">
        <v>485</v>
      </c>
      <c r="Q69" s="195"/>
    </row>
    <row r="70" spans="1:17" s="196" customFormat="1" ht="15.75" customHeight="1" x14ac:dyDescent="0.2">
      <c r="A70" s="186">
        <v>43</v>
      </c>
      <c r="B70" s="189" t="s">
        <v>219</v>
      </c>
      <c r="C70" s="197" t="s">
        <v>231</v>
      </c>
      <c r="D70" s="189" t="s">
        <v>98</v>
      </c>
      <c r="E70" s="189" t="s">
        <v>244</v>
      </c>
      <c r="F70" s="197"/>
      <c r="G70" s="189" t="s">
        <v>183</v>
      </c>
      <c r="H70" s="198">
        <v>42348</v>
      </c>
      <c r="I70" s="385"/>
      <c r="J70" s="385"/>
      <c r="K70" s="393"/>
      <c r="L70" s="393"/>
      <c r="M70" s="393"/>
      <c r="N70" s="199" t="s">
        <v>129</v>
      </c>
      <c r="O70" s="193">
        <v>1</v>
      </c>
      <c r="P70" s="194" t="s">
        <v>482</v>
      </c>
      <c r="Q70" s="195"/>
    </row>
    <row r="71" spans="1:17" s="196" customFormat="1" ht="15.75" customHeight="1" x14ac:dyDescent="0.2">
      <c r="A71" s="186">
        <v>44</v>
      </c>
      <c r="B71" s="189" t="s">
        <v>219</v>
      </c>
      <c r="C71" s="197" t="s">
        <v>232</v>
      </c>
      <c r="D71" s="189" t="s">
        <v>99</v>
      </c>
      <c r="E71" s="189" t="s">
        <v>245</v>
      </c>
      <c r="F71" s="197"/>
      <c r="G71" s="189" t="s">
        <v>183</v>
      </c>
      <c r="H71" s="198">
        <v>42627</v>
      </c>
      <c r="I71" s="385"/>
      <c r="J71" s="385"/>
      <c r="K71" s="393"/>
      <c r="L71" s="393"/>
      <c r="M71" s="393"/>
      <c r="N71" s="199" t="s">
        <v>188</v>
      </c>
      <c r="O71" s="193">
        <v>1</v>
      </c>
      <c r="P71" s="194" t="s">
        <v>482</v>
      </c>
      <c r="Q71" s="195"/>
    </row>
    <row r="72" spans="1:17" s="196" customFormat="1" ht="15.75" customHeight="1" x14ac:dyDescent="0.2">
      <c r="A72" s="186">
        <v>45</v>
      </c>
      <c r="B72" s="189" t="s">
        <v>220</v>
      </c>
      <c r="C72" s="197" t="s">
        <v>42</v>
      </c>
      <c r="D72" s="189" t="s">
        <v>110</v>
      </c>
      <c r="E72" s="189" t="s">
        <v>247</v>
      </c>
      <c r="F72" s="197"/>
      <c r="G72" s="189" t="s">
        <v>183</v>
      </c>
      <c r="H72" s="198">
        <v>41596</v>
      </c>
      <c r="I72" s="385"/>
      <c r="J72" s="385"/>
      <c r="K72" s="393"/>
      <c r="L72" s="393"/>
      <c r="M72" s="393"/>
      <c r="N72" s="199" t="s">
        <v>128</v>
      </c>
      <c r="O72" s="193">
        <v>1</v>
      </c>
      <c r="P72" s="194" t="s">
        <v>411</v>
      </c>
      <c r="Q72" s="195"/>
    </row>
    <row r="73" spans="1:17" s="196" customFormat="1" ht="15.75" customHeight="1" x14ac:dyDescent="0.2">
      <c r="A73" s="186">
        <v>46</v>
      </c>
      <c r="B73" s="189" t="s">
        <v>220</v>
      </c>
      <c r="C73" s="197" t="s">
        <v>42</v>
      </c>
      <c r="D73" s="189" t="s">
        <v>110</v>
      </c>
      <c r="E73" s="189" t="s">
        <v>247</v>
      </c>
      <c r="F73" s="197"/>
      <c r="G73" s="189" t="s">
        <v>183</v>
      </c>
      <c r="H73" s="198">
        <v>41596</v>
      </c>
      <c r="I73" s="385"/>
      <c r="J73" s="385"/>
      <c r="K73" s="393"/>
      <c r="L73" s="393"/>
      <c r="M73" s="393"/>
      <c r="N73" s="199" t="s">
        <v>128</v>
      </c>
      <c r="O73" s="193">
        <v>1</v>
      </c>
      <c r="P73" s="194" t="s">
        <v>411</v>
      </c>
      <c r="Q73" s="195"/>
    </row>
    <row r="74" spans="1:17" s="196" customFormat="1" ht="15.75" customHeight="1" x14ac:dyDescent="0.2">
      <c r="A74" s="186">
        <v>47</v>
      </c>
      <c r="B74" s="189" t="s">
        <v>220</v>
      </c>
      <c r="C74" s="197" t="s">
        <v>42</v>
      </c>
      <c r="D74" s="189" t="s">
        <v>113</v>
      </c>
      <c r="E74" s="189" t="s">
        <v>247</v>
      </c>
      <c r="F74" s="197"/>
      <c r="G74" s="189" t="s">
        <v>183</v>
      </c>
      <c r="H74" s="198">
        <v>41761</v>
      </c>
      <c r="I74" s="385"/>
      <c r="J74" s="385"/>
      <c r="K74" s="393"/>
      <c r="L74" s="393"/>
      <c r="M74" s="393"/>
      <c r="N74" s="199" t="s">
        <v>128</v>
      </c>
      <c r="O74" s="193">
        <v>1</v>
      </c>
      <c r="P74" s="194" t="s">
        <v>411</v>
      </c>
      <c r="Q74" s="195"/>
    </row>
    <row r="75" spans="1:17" s="196" customFormat="1" ht="15.75" customHeight="1" x14ac:dyDescent="0.2">
      <c r="A75" s="186">
        <v>48</v>
      </c>
      <c r="B75" s="189" t="s">
        <v>220</v>
      </c>
      <c r="C75" s="197" t="s">
        <v>42</v>
      </c>
      <c r="D75" s="189" t="s">
        <v>113</v>
      </c>
      <c r="E75" s="189" t="s">
        <v>247</v>
      </c>
      <c r="F75" s="197"/>
      <c r="G75" s="189" t="s">
        <v>183</v>
      </c>
      <c r="H75" s="198">
        <v>41761</v>
      </c>
      <c r="I75" s="385"/>
      <c r="J75" s="385"/>
      <c r="K75" s="393"/>
      <c r="L75" s="393"/>
      <c r="M75" s="393"/>
      <c r="N75" s="199" t="s">
        <v>128</v>
      </c>
      <c r="O75" s="193">
        <v>1</v>
      </c>
      <c r="P75" s="194" t="s">
        <v>411</v>
      </c>
      <c r="Q75" s="195"/>
    </row>
    <row r="76" spans="1:17" s="196" customFormat="1" ht="15.75" customHeight="1" x14ac:dyDescent="0.2">
      <c r="A76" s="186">
        <v>49</v>
      </c>
      <c r="B76" s="189" t="s">
        <v>220</v>
      </c>
      <c r="C76" s="197" t="s">
        <v>42</v>
      </c>
      <c r="D76" s="189" t="s">
        <v>113</v>
      </c>
      <c r="E76" s="189" t="s">
        <v>247</v>
      </c>
      <c r="F76" s="197"/>
      <c r="G76" s="189" t="s">
        <v>183</v>
      </c>
      <c r="H76" s="198">
        <v>41761</v>
      </c>
      <c r="I76" s="385"/>
      <c r="J76" s="385"/>
      <c r="K76" s="393"/>
      <c r="L76" s="393"/>
      <c r="M76" s="393"/>
      <c r="N76" s="199" t="s">
        <v>128</v>
      </c>
      <c r="O76" s="193">
        <v>1</v>
      </c>
      <c r="P76" s="194" t="s">
        <v>482</v>
      </c>
      <c r="Q76" s="195"/>
    </row>
    <row r="77" spans="1:17" s="196" customFormat="1" ht="15.75" customHeight="1" x14ac:dyDescent="0.2">
      <c r="A77" s="186">
        <v>50</v>
      </c>
      <c r="B77" s="189" t="s">
        <v>220</v>
      </c>
      <c r="C77" s="197" t="s">
        <v>42</v>
      </c>
      <c r="D77" s="189" t="s">
        <v>114</v>
      </c>
      <c r="E77" s="189" t="s">
        <v>247</v>
      </c>
      <c r="F77" s="197"/>
      <c r="G77" s="189" t="s">
        <v>183</v>
      </c>
      <c r="H77" s="198">
        <v>41761</v>
      </c>
      <c r="I77" s="385"/>
      <c r="J77" s="385"/>
      <c r="K77" s="393"/>
      <c r="L77" s="393"/>
      <c r="M77" s="393"/>
      <c r="N77" s="199" t="s">
        <v>128</v>
      </c>
      <c r="O77" s="193">
        <v>1</v>
      </c>
      <c r="P77" s="194" t="s">
        <v>411</v>
      </c>
      <c r="Q77" s="195"/>
    </row>
    <row r="78" spans="1:17" s="196" customFormat="1" ht="15.75" customHeight="1" x14ac:dyDescent="0.2">
      <c r="A78" s="186">
        <v>51</v>
      </c>
      <c r="B78" s="189" t="s">
        <v>220</v>
      </c>
      <c r="C78" s="197" t="s">
        <v>235</v>
      </c>
      <c r="D78" s="189" t="s">
        <v>104</v>
      </c>
      <c r="E78" s="189" t="s">
        <v>249</v>
      </c>
      <c r="F78" s="197"/>
      <c r="G78" s="189" t="s">
        <v>183</v>
      </c>
      <c r="H78" s="198">
        <v>40941</v>
      </c>
      <c r="I78" s="385"/>
      <c r="J78" s="385"/>
      <c r="K78" s="393"/>
      <c r="L78" s="393"/>
      <c r="M78" s="393"/>
      <c r="N78" s="199" t="s">
        <v>253</v>
      </c>
      <c r="O78" s="193">
        <v>1</v>
      </c>
      <c r="P78" s="194" t="s">
        <v>411</v>
      </c>
      <c r="Q78" s="195"/>
    </row>
    <row r="79" spans="1:17" s="196" customFormat="1" ht="15.75" customHeight="1" x14ac:dyDescent="0.2">
      <c r="A79" s="186">
        <v>52</v>
      </c>
      <c r="B79" s="189" t="s">
        <v>220</v>
      </c>
      <c r="C79" s="197" t="s">
        <v>42</v>
      </c>
      <c r="D79" s="189" t="s">
        <v>170</v>
      </c>
      <c r="E79" s="189" t="s">
        <v>250</v>
      </c>
      <c r="F79" s="197"/>
      <c r="G79" s="189" t="s">
        <v>183</v>
      </c>
      <c r="H79" s="198">
        <v>42348</v>
      </c>
      <c r="I79" s="385"/>
      <c r="J79" s="385"/>
      <c r="K79" s="393"/>
      <c r="L79" s="393"/>
      <c r="M79" s="393"/>
      <c r="N79" s="199" t="s">
        <v>129</v>
      </c>
      <c r="O79" s="193">
        <v>1</v>
      </c>
      <c r="P79" s="194" t="s">
        <v>411</v>
      </c>
      <c r="Q79" s="195"/>
    </row>
    <row r="80" spans="1:17" s="196" customFormat="1" ht="15.75" customHeight="1" x14ac:dyDescent="0.2">
      <c r="A80" s="186">
        <v>53</v>
      </c>
      <c r="B80" s="189" t="s">
        <v>220</v>
      </c>
      <c r="C80" s="197" t="s">
        <v>236</v>
      </c>
      <c r="D80" s="189" t="s">
        <v>221</v>
      </c>
      <c r="E80" s="189" t="s">
        <v>247</v>
      </c>
      <c r="F80" s="197"/>
      <c r="G80" s="189" t="s">
        <v>183</v>
      </c>
      <c r="H80" s="198">
        <v>42627</v>
      </c>
      <c r="I80" s="385"/>
      <c r="J80" s="385"/>
      <c r="K80" s="393"/>
      <c r="L80" s="393"/>
      <c r="M80" s="393"/>
      <c r="N80" s="199" t="s">
        <v>188</v>
      </c>
      <c r="O80" s="193">
        <v>1</v>
      </c>
      <c r="P80" s="194" t="s">
        <v>482</v>
      </c>
      <c r="Q80" s="195"/>
    </row>
    <row r="81" spans="1:17" s="196" customFormat="1" ht="15.75" customHeight="1" x14ac:dyDescent="0.2">
      <c r="A81" s="186">
        <v>54</v>
      </c>
      <c r="B81" s="189" t="s">
        <v>220</v>
      </c>
      <c r="C81" s="197" t="s">
        <v>236</v>
      </c>
      <c r="D81" s="189" t="s">
        <v>221</v>
      </c>
      <c r="E81" s="189" t="s">
        <v>247</v>
      </c>
      <c r="F81" s="197"/>
      <c r="G81" s="189" t="s">
        <v>183</v>
      </c>
      <c r="H81" s="198">
        <v>42627</v>
      </c>
      <c r="I81" s="385"/>
      <c r="J81" s="385"/>
      <c r="K81" s="393"/>
      <c r="L81" s="393"/>
      <c r="M81" s="393"/>
      <c r="N81" s="199" t="s">
        <v>188</v>
      </c>
      <c r="O81" s="193">
        <v>1</v>
      </c>
      <c r="P81" s="194" t="s">
        <v>482</v>
      </c>
      <c r="Q81" s="195"/>
    </row>
    <row r="82" spans="1:17" s="196" customFormat="1" ht="15.75" customHeight="1" x14ac:dyDescent="0.2">
      <c r="A82" s="186">
        <v>55</v>
      </c>
      <c r="B82" s="189" t="s">
        <v>220</v>
      </c>
      <c r="C82" s="197" t="s">
        <v>42</v>
      </c>
      <c r="D82" s="189" t="s">
        <v>111</v>
      </c>
      <c r="E82" s="189" t="s">
        <v>247</v>
      </c>
      <c r="F82" s="197"/>
      <c r="G82" s="189" t="s">
        <v>183</v>
      </c>
      <c r="H82" s="198">
        <v>41596</v>
      </c>
      <c r="I82" s="385"/>
      <c r="J82" s="385"/>
      <c r="K82" s="393"/>
      <c r="L82" s="393"/>
      <c r="M82" s="393"/>
      <c r="N82" s="199" t="s">
        <v>128</v>
      </c>
      <c r="O82" s="193">
        <v>1</v>
      </c>
      <c r="P82" s="194" t="s">
        <v>411</v>
      </c>
      <c r="Q82" s="195"/>
    </row>
    <row r="83" spans="1:17" s="196" customFormat="1" ht="15.75" customHeight="1" x14ac:dyDescent="0.2">
      <c r="A83" s="186">
        <v>56</v>
      </c>
      <c r="B83" s="189" t="s">
        <v>220</v>
      </c>
      <c r="C83" s="197" t="s">
        <v>237</v>
      </c>
      <c r="D83" s="189" t="s">
        <v>222</v>
      </c>
      <c r="E83" s="189" t="s">
        <v>251</v>
      </c>
      <c r="F83" s="197"/>
      <c r="G83" s="189" t="s">
        <v>183</v>
      </c>
      <c r="H83" s="198">
        <v>42627</v>
      </c>
      <c r="I83" s="385"/>
      <c r="J83" s="385"/>
      <c r="K83" s="393"/>
      <c r="L83" s="393"/>
      <c r="M83" s="393"/>
      <c r="N83" s="199" t="s">
        <v>188</v>
      </c>
      <c r="O83" s="193">
        <v>1</v>
      </c>
      <c r="P83" s="194" t="s">
        <v>482</v>
      </c>
      <c r="Q83" s="195"/>
    </row>
    <row r="84" spans="1:17" s="196" customFormat="1" ht="15.75" customHeight="1" x14ac:dyDescent="0.2">
      <c r="A84" s="186">
        <v>57</v>
      </c>
      <c r="B84" s="189" t="s">
        <v>220</v>
      </c>
      <c r="C84" s="197" t="s">
        <v>237</v>
      </c>
      <c r="D84" s="189" t="s">
        <v>222</v>
      </c>
      <c r="E84" s="189" t="s">
        <v>251</v>
      </c>
      <c r="F84" s="197"/>
      <c r="G84" s="189" t="s">
        <v>183</v>
      </c>
      <c r="H84" s="198">
        <v>42627</v>
      </c>
      <c r="I84" s="385"/>
      <c r="J84" s="385"/>
      <c r="K84" s="393"/>
      <c r="L84" s="393"/>
      <c r="M84" s="393"/>
      <c r="N84" s="199" t="s">
        <v>188</v>
      </c>
      <c r="O84" s="193">
        <v>1</v>
      </c>
      <c r="P84" s="194" t="s">
        <v>482</v>
      </c>
      <c r="Q84" s="195"/>
    </row>
    <row r="85" spans="1:17" s="196" customFormat="1" ht="15.75" customHeight="1" x14ac:dyDescent="0.2">
      <c r="A85" s="186">
        <v>58</v>
      </c>
      <c r="B85" s="189" t="s">
        <v>220</v>
      </c>
      <c r="C85" s="197" t="s">
        <v>238</v>
      </c>
      <c r="D85" s="189" t="s">
        <v>223</v>
      </c>
      <c r="E85" s="189" t="s">
        <v>252</v>
      </c>
      <c r="F85" s="197"/>
      <c r="G85" s="189" t="s">
        <v>183</v>
      </c>
      <c r="H85" s="198">
        <v>42627</v>
      </c>
      <c r="I85" s="385"/>
      <c r="J85" s="385"/>
      <c r="K85" s="393"/>
      <c r="L85" s="393"/>
      <c r="M85" s="393"/>
      <c r="N85" s="199" t="s">
        <v>188</v>
      </c>
      <c r="O85" s="193">
        <v>1</v>
      </c>
      <c r="P85" s="194" t="s">
        <v>482</v>
      </c>
      <c r="Q85" s="195"/>
    </row>
    <row r="86" spans="1:17" s="196" customFormat="1" ht="15.75" customHeight="1" x14ac:dyDescent="0.2">
      <c r="A86" s="186">
        <v>59</v>
      </c>
      <c r="B86" s="189" t="s">
        <v>220</v>
      </c>
      <c r="C86" s="197" t="s">
        <v>238</v>
      </c>
      <c r="D86" s="189" t="s">
        <v>223</v>
      </c>
      <c r="E86" s="189" t="s">
        <v>252</v>
      </c>
      <c r="F86" s="197"/>
      <c r="G86" s="189" t="s">
        <v>183</v>
      </c>
      <c r="H86" s="198">
        <v>42627</v>
      </c>
      <c r="I86" s="385"/>
      <c r="J86" s="385"/>
      <c r="K86" s="393"/>
      <c r="L86" s="393"/>
      <c r="M86" s="393"/>
      <c r="N86" s="199" t="s">
        <v>188</v>
      </c>
      <c r="O86" s="193">
        <v>1</v>
      </c>
      <c r="P86" s="194" t="s">
        <v>482</v>
      </c>
      <c r="Q86" s="195"/>
    </row>
    <row r="87" spans="1:17" s="196" customFormat="1" ht="15.75" customHeight="1" x14ac:dyDescent="0.2">
      <c r="A87" s="186">
        <v>60</v>
      </c>
      <c r="B87" s="189" t="s">
        <v>220</v>
      </c>
      <c r="C87" s="197" t="s">
        <v>239</v>
      </c>
      <c r="D87" s="189" t="s">
        <v>173</v>
      </c>
      <c r="E87" s="189" t="s">
        <v>248</v>
      </c>
      <c r="F87" s="197"/>
      <c r="G87" s="189" t="s">
        <v>183</v>
      </c>
      <c r="H87" s="198">
        <v>42348</v>
      </c>
      <c r="I87" s="385"/>
      <c r="J87" s="385"/>
      <c r="K87" s="393"/>
      <c r="L87" s="393"/>
      <c r="M87" s="393"/>
      <c r="N87" s="199" t="s">
        <v>129</v>
      </c>
      <c r="O87" s="193">
        <v>1</v>
      </c>
      <c r="P87" s="194" t="s">
        <v>482</v>
      </c>
      <c r="Q87" s="195"/>
    </row>
    <row r="88" spans="1:17" s="196" customFormat="1" ht="15.75" customHeight="1" x14ac:dyDescent="0.2">
      <c r="A88" s="186">
        <v>61</v>
      </c>
      <c r="B88" s="189" t="s">
        <v>220</v>
      </c>
      <c r="C88" s="197" t="s">
        <v>239</v>
      </c>
      <c r="D88" s="189" t="s">
        <v>173</v>
      </c>
      <c r="E88" s="189" t="s">
        <v>248</v>
      </c>
      <c r="F88" s="197"/>
      <c r="G88" s="189" t="s">
        <v>183</v>
      </c>
      <c r="H88" s="198">
        <v>42348</v>
      </c>
      <c r="I88" s="385"/>
      <c r="J88" s="385"/>
      <c r="K88" s="393"/>
      <c r="L88" s="393"/>
      <c r="M88" s="393"/>
      <c r="N88" s="199" t="s">
        <v>129</v>
      </c>
      <c r="O88" s="193">
        <v>1</v>
      </c>
      <c r="P88" s="194" t="s">
        <v>482</v>
      </c>
      <c r="Q88" s="195"/>
    </row>
    <row r="89" spans="1:17" s="196" customFormat="1" ht="15.75" customHeight="1" x14ac:dyDescent="0.2">
      <c r="A89" s="186">
        <v>62</v>
      </c>
      <c r="B89" s="189" t="s">
        <v>220</v>
      </c>
      <c r="C89" s="197" t="s">
        <v>239</v>
      </c>
      <c r="D89" s="189" t="s">
        <v>173</v>
      </c>
      <c r="E89" s="189" t="s">
        <v>248</v>
      </c>
      <c r="F89" s="197"/>
      <c r="G89" s="189" t="s">
        <v>183</v>
      </c>
      <c r="H89" s="198">
        <v>42348</v>
      </c>
      <c r="I89" s="385"/>
      <c r="J89" s="385"/>
      <c r="K89" s="393"/>
      <c r="L89" s="393"/>
      <c r="M89" s="393"/>
      <c r="N89" s="199" t="s">
        <v>129</v>
      </c>
      <c r="O89" s="193">
        <v>1</v>
      </c>
      <c r="P89" s="194" t="s">
        <v>482</v>
      </c>
      <c r="Q89" s="195"/>
    </row>
    <row r="90" spans="1:17" s="196" customFormat="1" ht="15.75" customHeight="1" x14ac:dyDescent="0.2">
      <c r="A90" s="186">
        <v>63</v>
      </c>
      <c r="B90" s="189" t="s">
        <v>220</v>
      </c>
      <c r="C90" s="197" t="s">
        <v>239</v>
      </c>
      <c r="D90" s="189" t="s">
        <v>173</v>
      </c>
      <c r="E90" s="189" t="s">
        <v>248</v>
      </c>
      <c r="F90" s="197"/>
      <c r="G90" s="189" t="s">
        <v>183</v>
      </c>
      <c r="H90" s="198">
        <v>42348</v>
      </c>
      <c r="I90" s="385"/>
      <c r="J90" s="385"/>
      <c r="K90" s="393"/>
      <c r="L90" s="393"/>
      <c r="M90" s="393"/>
      <c r="N90" s="199" t="s">
        <v>129</v>
      </c>
      <c r="O90" s="193">
        <v>1</v>
      </c>
      <c r="P90" s="194" t="s">
        <v>482</v>
      </c>
      <c r="Q90" s="195"/>
    </row>
    <row r="91" spans="1:17" s="196" customFormat="1" ht="15.75" customHeight="1" x14ac:dyDescent="0.2">
      <c r="A91" s="186">
        <v>64</v>
      </c>
      <c r="B91" s="189" t="s">
        <v>255</v>
      </c>
      <c r="C91" s="197" t="s">
        <v>271</v>
      </c>
      <c r="D91" s="189" t="s">
        <v>99</v>
      </c>
      <c r="E91" s="189" t="s">
        <v>247</v>
      </c>
      <c r="F91" s="197"/>
      <c r="G91" s="189" t="s">
        <v>183</v>
      </c>
      <c r="H91" s="198">
        <v>40893</v>
      </c>
      <c r="I91" s="385"/>
      <c r="J91" s="385"/>
      <c r="K91" s="393"/>
      <c r="L91" s="393"/>
      <c r="M91" s="393"/>
      <c r="N91" s="199" t="s">
        <v>128</v>
      </c>
      <c r="O91" s="193">
        <v>1</v>
      </c>
      <c r="P91" s="194" t="s">
        <v>411</v>
      </c>
      <c r="Q91" s="195"/>
    </row>
    <row r="92" spans="1:17" s="196" customFormat="1" ht="15.75" customHeight="1" x14ac:dyDescent="0.2">
      <c r="A92" s="186">
        <v>65</v>
      </c>
      <c r="B92" s="189" t="s">
        <v>256</v>
      </c>
      <c r="C92" s="197" t="s">
        <v>272</v>
      </c>
      <c r="D92" s="189" t="s">
        <v>98</v>
      </c>
      <c r="E92" s="189" t="s">
        <v>581</v>
      </c>
      <c r="F92" s="197"/>
      <c r="G92" s="189" t="s">
        <v>183</v>
      </c>
      <c r="H92" s="198">
        <v>41761</v>
      </c>
      <c r="I92" s="385"/>
      <c r="J92" s="385"/>
      <c r="K92" s="393"/>
      <c r="L92" s="393"/>
      <c r="M92" s="393"/>
      <c r="N92" s="199" t="s">
        <v>128</v>
      </c>
      <c r="O92" s="193">
        <v>1</v>
      </c>
      <c r="P92" s="194" t="s">
        <v>482</v>
      </c>
      <c r="Q92" s="195"/>
    </row>
    <row r="93" spans="1:17" s="196" customFormat="1" ht="15.75" customHeight="1" x14ac:dyDescent="0.2">
      <c r="A93" s="186">
        <v>66</v>
      </c>
      <c r="B93" s="189" t="s">
        <v>259</v>
      </c>
      <c r="C93" s="197" t="s">
        <v>277</v>
      </c>
      <c r="D93" s="189" t="s">
        <v>98</v>
      </c>
      <c r="E93" s="189" t="s">
        <v>581</v>
      </c>
      <c r="F93" s="197"/>
      <c r="G93" s="189"/>
      <c r="H93" s="198">
        <v>38687</v>
      </c>
      <c r="I93" s="385"/>
      <c r="J93" s="385"/>
      <c r="K93" s="393"/>
      <c r="L93" s="393"/>
      <c r="M93" s="393"/>
      <c r="N93" s="199" t="s">
        <v>128</v>
      </c>
      <c r="O93" s="193">
        <v>1</v>
      </c>
      <c r="P93" s="194" t="s">
        <v>485</v>
      </c>
      <c r="Q93" s="195"/>
    </row>
    <row r="94" spans="1:17" s="196" customFormat="1" ht="15.75" customHeight="1" x14ac:dyDescent="0.2">
      <c r="A94" s="186">
        <v>67</v>
      </c>
      <c r="B94" s="189" t="s">
        <v>260</v>
      </c>
      <c r="C94" s="197" t="s">
        <v>278</v>
      </c>
      <c r="D94" s="189" t="s">
        <v>104</v>
      </c>
      <c r="E94" s="189" t="s">
        <v>581</v>
      </c>
      <c r="F94" s="197"/>
      <c r="G94" s="189" t="s">
        <v>186</v>
      </c>
      <c r="H94" s="198">
        <v>41309</v>
      </c>
      <c r="I94" s="385"/>
      <c r="J94" s="385"/>
      <c r="K94" s="393"/>
      <c r="L94" s="393"/>
      <c r="M94" s="393"/>
      <c r="N94" s="199" t="s">
        <v>128</v>
      </c>
      <c r="O94" s="193">
        <v>1</v>
      </c>
      <c r="P94" s="194" t="s">
        <v>482</v>
      </c>
      <c r="Q94" s="195"/>
    </row>
    <row r="95" spans="1:17" s="196" customFormat="1" ht="15.75" customHeight="1" x14ac:dyDescent="0.2">
      <c r="A95" s="186">
        <v>68</v>
      </c>
      <c r="B95" s="189" t="s">
        <v>260</v>
      </c>
      <c r="C95" s="197" t="s">
        <v>278</v>
      </c>
      <c r="D95" s="189" t="s">
        <v>104</v>
      </c>
      <c r="E95" s="189" t="s">
        <v>581</v>
      </c>
      <c r="F95" s="197"/>
      <c r="G95" s="189" t="s">
        <v>186</v>
      </c>
      <c r="H95" s="198">
        <v>41309</v>
      </c>
      <c r="I95" s="385"/>
      <c r="J95" s="385"/>
      <c r="K95" s="393"/>
      <c r="L95" s="393"/>
      <c r="M95" s="393"/>
      <c r="N95" s="199" t="s">
        <v>128</v>
      </c>
      <c r="O95" s="193">
        <v>1</v>
      </c>
      <c r="P95" s="194" t="s">
        <v>482</v>
      </c>
      <c r="Q95" s="195"/>
    </row>
    <row r="96" spans="1:17" s="196" customFormat="1" ht="15.75" customHeight="1" x14ac:dyDescent="0.2">
      <c r="A96" s="186">
        <v>69</v>
      </c>
      <c r="B96" s="189" t="s">
        <v>260</v>
      </c>
      <c r="C96" s="197" t="s">
        <v>278</v>
      </c>
      <c r="D96" s="189" t="s">
        <v>104</v>
      </c>
      <c r="E96" s="189" t="s">
        <v>581</v>
      </c>
      <c r="F96" s="197"/>
      <c r="G96" s="189" t="s">
        <v>186</v>
      </c>
      <c r="H96" s="198">
        <v>41309</v>
      </c>
      <c r="I96" s="385"/>
      <c r="J96" s="385"/>
      <c r="K96" s="393"/>
      <c r="L96" s="393"/>
      <c r="M96" s="393"/>
      <c r="N96" s="199" t="s">
        <v>128</v>
      </c>
      <c r="O96" s="193">
        <v>1</v>
      </c>
      <c r="P96" s="194" t="s">
        <v>482</v>
      </c>
      <c r="Q96" s="195"/>
    </row>
    <row r="97" spans="1:17" s="196" customFormat="1" ht="15.75" customHeight="1" x14ac:dyDescent="0.2">
      <c r="A97" s="186">
        <v>70</v>
      </c>
      <c r="B97" s="189" t="s">
        <v>260</v>
      </c>
      <c r="C97" s="197" t="s">
        <v>278</v>
      </c>
      <c r="D97" s="189" t="s">
        <v>104</v>
      </c>
      <c r="E97" s="189" t="s">
        <v>581</v>
      </c>
      <c r="F97" s="197"/>
      <c r="G97" s="189" t="s">
        <v>186</v>
      </c>
      <c r="H97" s="198">
        <v>41309</v>
      </c>
      <c r="I97" s="385"/>
      <c r="J97" s="385"/>
      <c r="K97" s="393"/>
      <c r="L97" s="393"/>
      <c r="M97" s="393"/>
      <c r="N97" s="199" t="s">
        <v>128</v>
      </c>
      <c r="O97" s="193">
        <v>1</v>
      </c>
      <c r="P97" s="194" t="s">
        <v>482</v>
      </c>
      <c r="Q97" s="195"/>
    </row>
    <row r="98" spans="1:17" s="196" customFormat="1" ht="15.75" customHeight="1" x14ac:dyDescent="0.2">
      <c r="A98" s="186">
        <v>71</v>
      </c>
      <c r="B98" s="189" t="s">
        <v>260</v>
      </c>
      <c r="C98" s="197" t="s">
        <v>278</v>
      </c>
      <c r="D98" s="189" t="s">
        <v>104</v>
      </c>
      <c r="E98" s="189" t="s">
        <v>581</v>
      </c>
      <c r="F98" s="197"/>
      <c r="G98" s="189" t="s">
        <v>186</v>
      </c>
      <c r="H98" s="198">
        <v>41309</v>
      </c>
      <c r="I98" s="385"/>
      <c r="J98" s="385"/>
      <c r="K98" s="393"/>
      <c r="L98" s="393"/>
      <c r="M98" s="393"/>
      <c r="N98" s="199" t="s">
        <v>128</v>
      </c>
      <c r="O98" s="193">
        <v>1</v>
      </c>
      <c r="P98" s="194" t="s">
        <v>482</v>
      </c>
      <c r="Q98" s="195"/>
    </row>
    <row r="99" spans="1:17" s="196" customFormat="1" ht="15.75" customHeight="1" x14ac:dyDescent="0.2">
      <c r="A99" s="186">
        <v>72</v>
      </c>
      <c r="B99" s="189" t="s">
        <v>260</v>
      </c>
      <c r="C99" s="197" t="s">
        <v>278</v>
      </c>
      <c r="D99" s="189" t="s">
        <v>104</v>
      </c>
      <c r="E99" s="189" t="s">
        <v>581</v>
      </c>
      <c r="F99" s="197"/>
      <c r="G99" s="189" t="s">
        <v>186</v>
      </c>
      <c r="H99" s="198">
        <v>41309</v>
      </c>
      <c r="I99" s="385"/>
      <c r="J99" s="385"/>
      <c r="K99" s="393"/>
      <c r="L99" s="393"/>
      <c r="M99" s="393"/>
      <c r="N99" s="199" t="s">
        <v>128</v>
      </c>
      <c r="O99" s="193">
        <v>1</v>
      </c>
      <c r="P99" s="194" t="s">
        <v>482</v>
      </c>
      <c r="Q99" s="195"/>
    </row>
    <row r="100" spans="1:17" s="196" customFormat="1" ht="15.75" customHeight="1" x14ac:dyDescent="0.2">
      <c r="A100" s="186">
        <v>73</v>
      </c>
      <c r="B100" s="189" t="s">
        <v>260</v>
      </c>
      <c r="C100" s="197" t="s">
        <v>278</v>
      </c>
      <c r="D100" s="189" t="s">
        <v>104</v>
      </c>
      <c r="E100" s="189" t="s">
        <v>581</v>
      </c>
      <c r="F100" s="197"/>
      <c r="G100" s="189" t="s">
        <v>186</v>
      </c>
      <c r="H100" s="198">
        <v>41309</v>
      </c>
      <c r="I100" s="385"/>
      <c r="J100" s="385"/>
      <c r="K100" s="393"/>
      <c r="L100" s="393"/>
      <c r="M100" s="393"/>
      <c r="N100" s="199" t="s">
        <v>128</v>
      </c>
      <c r="O100" s="193">
        <v>1</v>
      </c>
      <c r="P100" s="194" t="s">
        <v>482</v>
      </c>
      <c r="Q100" s="195"/>
    </row>
    <row r="101" spans="1:17" s="196" customFormat="1" ht="15.75" customHeight="1" x14ac:dyDescent="0.2">
      <c r="A101" s="186">
        <v>74</v>
      </c>
      <c r="B101" s="189" t="s">
        <v>260</v>
      </c>
      <c r="C101" s="197" t="s">
        <v>278</v>
      </c>
      <c r="D101" s="189" t="s">
        <v>104</v>
      </c>
      <c r="E101" s="189" t="s">
        <v>581</v>
      </c>
      <c r="F101" s="197"/>
      <c r="G101" s="189" t="s">
        <v>186</v>
      </c>
      <c r="H101" s="198">
        <v>41309</v>
      </c>
      <c r="I101" s="385"/>
      <c r="J101" s="385"/>
      <c r="K101" s="393"/>
      <c r="L101" s="393"/>
      <c r="M101" s="393"/>
      <c r="N101" s="199" t="s">
        <v>128</v>
      </c>
      <c r="O101" s="193">
        <v>1</v>
      </c>
      <c r="P101" s="194" t="s">
        <v>482</v>
      </c>
      <c r="Q101" s="195"/>
    </row>
    <row r="102" spans="1:17" s="196" customFormat="1" ht="15.75" customHeight="1" x14ac:dyDescent="0.2">
      <c r="A102" s="186">
        <v>75</v>
      </c>
      <c r="B102" s="189" t="s">
        <v>261</v>
      </c>
      <c r="C102" s="197" t="s">
        <v>43</v>
      </c>
      <c r="D102" s="189" t="s">
        <v>99</v>
      </c>
      <c r="E102" s="189" t="s">
        <v>581</v>
      </c>
      <c r="F102" s="197"/>
      <c r="G102" s="189" t="s">
        <v>126</v>
      </c>
      <c r="H102" s="198">
        <v>40289</v>
      </c>
      <c r="I102" s="385"/>
      <c r="J102" s="385"/>
      <c r="K102" s="393"/>
      <c r="L102" s="393"/>
      <c r="M102" s="393"/>
      <c r="N102" s="199" t="s">
        <v>128</v>
      </c>
      <c r="O102" s="193">
        <v>1</v>
      </c>
      <c r="P102" s="194" t="s">
        <v>482</v>
      </c>
      <c r="Q102" s="195"/>
    </row>
    <row r="103" spans="1:17" s="196" customFormat="1" ht="15.75" customHeight="1" x14ac:dyDescent="0.2">
      <c r="A103" s="186">
        <v>76</v>
      </c>
      <c r="B103" s="189" t="s">
        <v>261</v>
      </c>
      <c r="C103" s="197" t="s">
        <v>43</v>
      </c>
      <c r="D103" s="189" t="s">
        <v>99</v>
      </c>
      <c r="E103" s="189" t="s">
        <v>581</v>
      </c>
      <c r="F103" s="197"/>
      <c r="G103" s="189" t="s">
        <v>126</v>
      </c>
      <c r="H103" s="198">
        <v>40289</v>
      </c>
      <c r="I103" s="385"/>
      <c r="J103" s="385"/>
      <c r="K103" s="393"/>
      <c r="L103" s="393"/>
      <c r="M103" s="393"/>
      <c r="N103" s="199" t="s">
        <v>128</v>
      </c>
      <c r="O103" s="193">
        <v>1</v>
      </c>
      <c r="P103" s="194" t="s">
        <v>482</v>
      </c>
      <c r="Q103" s="195"/>
    </row>
    <row r="104" spans="1:17" s="196" customFormat="1" ht="15.75" customHeight="1" x14ac:dyDescent="0.2">
      <c r="A104" s="186">
        <v>77</v>
      </c>
      <c r="B104" s="189" t="s">
        <v>262</v>
      </c>
      <c r="C104" s="197" t="s">
        <v>279</v>
      </c>
      <c r="D104" s="189" t="s">
        <v>98</v>
      </c>
      <c r="E104" s="189" t="s">
        <v>583</v>
      </c>
      <c r="F104" s="197"/>
      <c r="G104" s="189" t="s">
        <v>126</v>
      </c>
      <c r="H104" s="198">
        <v>38687</v>
      </c>
      <c r="I104" s="385"/>
      <c r="J104" s="385"/>
      <c r="K104" s="393"/>
      <c r="L104" s="393"/>
      <c r="M104" s="393"/>
      <c r="N104" s="199" t="s">
        <v>128</v>
      </c>
      <c r="O104" s="193">
        <v>1</v>
      </c>
      <c r="P104" s="194" t="s">
        <v>485</v>
      </c>
      <c r="Q104" s="195"/>
    </row>
    <row r="105" spans="1:17" s="196" customFormat="1" ht="15.75" customHeight="1" x14ac:dyDescent="0.2">
      <c r="A105" s="186">
        <v>78</v>
      </c>
      <c r="B105" s="189" t="s">
        <v>263</v>
      </c>
      <c r="C105" s="197" t="s">
        <v>280</v>
      </c>
      <c r="D105" s="189" t="s">
        <v>104</v>
      </c>
      <c r="E105" s="189" t="s">
        <v>584</v>
      </c>
      <c r="F105" s="197"/>
      <c r="G105" s="189" t="s">
        <v>186</v>
      </c>
      <c r="H105" s="198">
        <v>41309</v>
      </c>
      <c r="I105" s="385"/>
      <c r="J105" s="385"/>
      <c r="K105" s="393"/>
      <c r="L105" s="393"/>
      <c r="M105" s="393"/>
      <c r="N105" s="199" t="s">
        <v>128</v>
      </c>
      <c r="O105" s="193">
        <v>1</v>
      </c>
      <c r="P105" s="194" t="s">
        <v>485</v>
      </c>
      <c r="Q105" s="195"/>
    </row>
    <row r="106" spans="1:17" s="196" customFormat="1" ht="15.75" customHeight="1" x14ac:dyDescent="0.2">
      <c r="A106" s="186">
        <v>79</v>
      </c>
      <c r="B106" s="189" t="s">
        <v>263</v>
      </c>
      <c r="C106" s="197" t="s">
        <v>280</v>
      </c>
      <c r="D106" s="189" t="s">
        <v>104</v>
      </c>
      <c r="E106" s="189" t="s">
        <v>584</v>
      </c>
      <c r="F106" s="197"/>
      <c r="G106" s="189" t="s">
        <v>186</v>
      </c>
      <c r="H106" s="198">
        <v>41309</v>
      </c>
      <c r="I106" s="385"/>
      <c r="J106" s="385"/>
      <c r="K106" s="393"/>
      <c r="L106" s="393"/>
      <c r="M106" s="393"/>
      <c r="N106" s="199" t="s">
        <v>128</v>
      </c>
      <c r="O106" s="193">
        <v>1</v>
      </c>
      <c r="P106" s="194" t="s">
        <v>485</v>
      </c>
      <c r="Q106" s="195"/>
    </row>
    <row r="107" spans="1:17" s="196" customFormat="1" ht="15.75" customHeight="1" x14ac:dyDescent="0.2">
      <c r="A107" s="186">
        <v>80</v>
      </c>
      <c r="B107" s="189" t="s">
        <v>263</v>
      </c>
      <c r="C107" s="197" t="s">
        <v>280</v>
      </c>
      <c r="D107" s="189" t="s">
        <v>104</v>
      </c>
      <c r="E107" s="189" t="s">
        <v>584</v>
      </c>
      <c r="F107" s="197"/>
      <c r="G107" s="189" t="s">
        <v>186</v>
      </c>
      <c r="H107" s="198">
        <v>41309</v>
      </c>
      <c r="I107" s="385"/>
      <c r="J107" s="385"/>
      <c r="K107" s="393"/>
      <c r="L107" s="393"/>
      <c r="M107" s="393"/>
      <c r="N107" s="199" t="s">
        <v>128</v>
      </c>
      <c r="O107" s="193">
        <v>1</v>
      </c>
      <c r="P107" s="194" t="s">
        <v>485</v>
      </c>
      <c r="Q107" s="195"/>
    </row>
    <row r="108" spans="1:17" s="196" customFormat="1" ht="15.75" customHeight="1" x14ac:dyDescent="0.2">
      <c r="A108" s="186">
        <v>81</v>
      </c>
      <c r="B108" s="189" t="s">
        <v>263</v>
      </c>
      <c r="C108" s="197" t="s">
        <v>280</v>
      </c>
      <c r="D108" s="189" t="s">
        <v>104</v>
      </c>
      <c r="E108" s="189" t="s">
        <v>584</v>
      </c>
      <c r="F108" s="197"/>
      <c r="G108" s="189" t="s">
        <v>186</v>
      </c>
      <c r="H108" s="198">
        <v>41309</v>
      </c>
      <c r="I108" s="385"/>
      <c r="J108" s="385"/>
      <c r="K108" s="393"/>
      <c r="L108" s="393"/>
      <c r="M108" s="393"/>
      <c r="N108" s="199" t="s">
        <v>128</v>
      </c>
      <c r="O108" s="193">
        <v>1</v>
      </c>
      <c r="P108" s="194" t="s">
        <v>485</v>
      </c>
      <c r="Q108" s="195"/>
    </row>
    <row r="109" spans="1:17" s="196" customFormat="1" ht="15.75" customHeight="1" x14ac:dyDescent="0.2">
      <c r="A109" s="186">
        <v>82</v>
      </c>
      <c r="B109" s="189" t="s">
        <v>263</v>
      </c>
      <c r="C109" s="197" t="s">
        <v>280</v>
      </c>
      <c r="D109" s="189" t="s">
        <v>104</v>
      </c>
      <c r="E109" s="189" t="s">
        <v>584</v>
      </c>
      <c r="F109" s="197"/>
      <c r="G109" s="189" t="s">
        <v>186</v>
      </c>
      <c r="H109" s="198">
        <v>41309</v>
      </c>
      <c r="I109" s="385"/>
      <c r="J109" s="385"/>
      <c r="K109" s="393"/>
      <c r="L109" s="393"/>
      <c r="M109" s="393"/>
      <c r="N109" s="199" t="s">
        <v>128</v>
      </c>
      <c r="O109" s="193">
        <v>1</v>
      </c>
      <c r="P109" s="194" t="s">
        <v>485</v>
      </c>
      <c r="Q109" s="195"/>
    </row>
    <row r="110" spans="1:17" s="196" customFormat="1" ht="15.75" customHeight="1" x14ac:dyDescent="0.2">
      <c r="A110" s="186">
        <v>83</v>
      </c>
      <c r="B110" s="189" t="s">
        <v>263</v>
      </c>
      <c r="C110" s="197" t="s">
        <v>280</v>
      </c>
      <c r="D110" s="189" t="s">
        <v>104</v>
      </c>
      <c r="E110" s="189" t="s">
        <v>584</v>
      </c>
      <c r="F110" s="197"/>
      <c r="G110" s="189" t="s">
        <v>186</v>
      </c>
      <c r="H110" s="198">
        <v>41309</v>
      </c>
      <c r="I110" s="385"/>
      <c r="J110" s="385"/>
      <c r="K110" s="393"/>
      <c r="L110" s="393"/>
      <c r="M110" s="393"/>
      <c r="N110" s="199" t="s">
        <v>128</v>
      </c>
      <c r="O110" s="193">
        <v>1</v>
      </c>
      <c r="P110" s="194" t="s">
        <v>485</v>
      </c>
      <c r="Q110" s="195"/>
    </row>
    <row r="111" spans="1:17" s="196" customFormat="1" ht="15.75" customHeight="1" x14ac:dyDescent="0.2">
      <c r="A111" s="186">
        <v>84</v>
      </c>
      <c r="B111" s="189" t="s">
        <v>263</v>
      </c>
      <c r="C111" s="197" t="s">
        <v>280</v>
      </c>
      <c r="D111" s="189" t="s">
        <v>104</v>
      </c>
      <c r="E111" s="189" t="s">
        <v>584</v>
      </c>
      <c r="F111" s="197"/>
      <c r="G111" s="189" t="s">
        <v>186</v>
      </c>
      <c r="H111" s="198">
        <v>41309</v>
      </c>
      <c r="I111" s="385"/>
      <c r="J111" s="385"/>
      <c r="K111" s="393"/>
      <c r="L111" s="393"/>
      <c r="M111" s="393"/>
      <c r="N111" s="199" t="s">
        <v>128</v>
      </c>
      <c r="O111" s="193">
        <v>1</v>
      </c>
      <c r="P111" s="194" t="s">
        <v>485</v>
      </c>
      <c r="Q111" s="195"/>
    </row>
    <row r="112" spans="1:17" s="196" customFormat="1" ht="15.75" customHeight="1" x14ac:dyDescent="0.2">
      <c r="A112" s="186">
        <v>85</v>
      </c>
      <c r="B112" s="189" t="s">
        <v>263</v>
      </c>
      <c r="C112" s="197" t="s">
        <v>280</v>
      </c>
      <c r="D112" s="189" t="s">
        <v>104</v>
      </c>
      <c r="E112" s="189" t="s">
        <v>584</v>
      </c>
      <c r="F112" s="197"/>
      <c r="G112" s="189" t="s">
        <v>186</v>
      </c>
      <c r="H112" s="198">
        <v>41309</v>
      </c>
      <c r="I112" s="385"/>
      <c r="J112" s="385"/>
      <c r="K112" s="393"/>
      <c r="L112" s="393"/>
      <c r="M112" s="393"/>
      <c r="N112" s="199" t="s">
        <v>128</v>
      </c>
      <c r="O112" s="193">
        <v>1</v>
      </c>
      <c r="P112" s="194" t="s">
        <v>485</v>
      </c>
      <c r="Q112" s="195"/>
    </row>
    <row r="113" spans="1:22" s="196" customFormat="1" ht="15.75" customHeight="1" x14ac:dyDescent="0.2">
      <c r="A113" s="186">
        <v>86</v>
      </c>
      <c r="B113" s="189" t="s">
        <v>264</v>
      </c>
      <c r="C113" s="197" t="s">
        <v>281</v>
      </c>
      <c r="D113" s="189" t="s">
        <v>106</v>
      </c>
      <c r="E113" s="189" t="s">
        <v>581</v>
      </c>
      <c r="F113" s="197"/>
      <c r="G113" s="189" t="s">
        <v>289</v>
      </c>
      <c r="H113" s="198">
        <v>41963</v>
      </c>
      <c r="I113" s="385"/>
      <c r="J113" s="385"/>
      <c r="K113" s="393"/>
      <c r="L113" s="393"/>
      <c r="M113" s="393"/>
      <c r="N113" s="199" t="s">
        <v>290</v>
      </c>
      <c r="O113" s="193">
        <v>1</v>
      </c>
      <c r="P113" s="194" t="s">
        <v>485</v>
      </c>
      <c r="Q113" s="195"/>
    </row>
    <row r="114" spans="1:22" s="196" customFormat="1" ht="15.75" customHeight="1" x14ac:dyDescent="0.2">
      <c r="A114" s="186">
        <v>87</v>
      </c>
      <c r="B114" s="189" t="s">
        <v>264</v>
      </c>
      <c r="C114" s="197" t="s">
        <v>281</v>
      </c>
      <c r="D114" s="189" t="s">
        <v>106</v>
      </c>
      <c r="E114" s="189" t="s">
        <v>581</v>
      </c>
      <c r="F114" s="197"/>
      <c r="G114" s="189" t="s">
        <v>289</v>
      </c>
      <c r="H114" s="198">
        <v>41963</v>
      </c>
      <c r="I114" s="385"/>
      <c r="J114" s="385"/>
      <c r="K114" s="393"/>
      <c r="L114" s="393"/>
      <c r="M114" s="393"/>
      <c r="N114" s="199" t="s">
        <v>290</v>
      </c>
      <c r="O114" s="193">
        <v>1</v>
      </c>
      <c r="P114" s="194" t="s">
        <v>482</v>
      </c>
      <c r="Q114" s="195"/>
    </row>
    <row r="115" spans="1:22" s="196" customFormat="1" ht="15.75" customHeight="1" x14ac:dyDescent="0.2">
      <c r="A115" s="186">
        <v>88</v>
      </c>
      <c r="B115" s="189" t="s">
        <v>264</v>
      </c>
      <c r="C115" s="197" t="s">
        <v>281</v>
      </c>
      <c r="D115" s="189" t="s">
        <v>106</v>
      </c>
      <c r="E115" s="189" t="s">
        <v>581</v>
      </c>
      <c r="F115" s="197"/>
      <c r="G115" s="189" t="s">
        <v>289</v>
      </c>
      <c r="H115" s="198">
        <v>41963</v>
      </c>
      <c r="I115" s="385"/>
      <c r="J115" s="385"/>
      <c r="K115" s="393"/>
      <c r="L115" s="393"/>
      <c r="M115" s="393"/>
      <c r="N115" s="199" t="s">
        <v>290</v>
      </c>
      <c r="O115" s="193">
        <v>1</v>
      </c>
      <c r="P115" s="194" t="s">
        <v>482</v>
      </c>
      <c r="Q115" s="195"/>
    </row>
    <row r="116" spans="1:22" s="278" customFormat="1" ht="15.75" customHeight="1" x14ac:dyDescent="0.2">
      <c r="A116" s="186">
        <v>89</v>
      </c>
      <c r="B116" s="189" t="s">
        <v>264</v>
      </c>
      <c r="C116" s="197" t="s">
        <v>281</v>
      </c>
      <c r="D116" s="189" t="s">
        <v>106</v>
      </c>
      <c r="E116" s="189" t="s">
        <v>581</v>
      </c>
      <c r="F116" s="197"/>
      <c r="G116" s="189" t="s">
        <v>289</v>
      </c>
      <c r="H116" s="198">
        <v>41963</v>
      </c>
      <c r="I116" s="385"/>
      <c r="J116" s="385"/>
      <c r="K116" s="393"/>
      <c r="L116" s="393"/>
      <c r="M116" s="393"/>
      <c r="N116" s="199" t="s">
        <v>290</v>
      </c>
      <c r="O116" s="193">
        <v>1</v>
      </c>
      <c r="P116" s="194" t="s">
        <v>482</v>
      </c>
      <c r="Q116" s="195"/>
      <c r="R116" s="196"/>
      <c r="S116" s="196"/>
      <c r="T116" s="196"/>
      <c r="U116" s="196"/>
      <c r="V116" s="196"/>
    </row>
    <row r="117" spans="1:22" s="278" customFormat="1" ht="15.75" customHeight="1" x14ac:dyDescent="0.2">
      <c r="A117" s="186">
        <v>90</v>
      </c>
      <c r="B117" s="189" t="s">
        <v>264</v>
      </c>
      <c r="C117" s="197" t="s">
        <v>281</v>
      </c>
      <c r="D117" s="189" t="s">
        <v>106</v>
      </c>
      <c r="E117" s="189" t="s">
        <v>581</v>
      </c>
      <c r="F117" s="197"/>
      <c r="G117" s="189" t="s">
        <v>289</v>
      </c>
      <c r="H117" s="198">
        <v>41963</v>
      </c>
      <c r="I117" s="385"/>
      <c r="J117" s="385"/>
      <c r="K117" s="393"/>
      <c r="L117" s="393"/>
      <c r="M117" s="393"/>
      <c r="N117" s="199" t="s">
        <v>290</v>
      </c>
      <c r="O117" s="193">
        <v>1</v>
      </c>
      <c r="P117" s="194" t="s">
        <v>482</v>
      </c>
      <c r="Q117" s="195"/>
      <c r="R117" s="196"/>
      <c r="S117" s="196"/>
      <c r="T117" s="196"/>
      <c r="U117" s="196"/>
      <c r="V117" s="196"/>
    </row>
    <row r="118" spans="1:22" s="278" customFormat="1" ht="15.75" customHeight="1" x14ac:dyDescent="0.2">
      <c r="A118" s="186">
        <v>91</v>
      </c>
      <c r="B118" s="189" t="s">
        <v>264</v>
      </c>
      <c r="C118" s="197" t="s">
        <v>281</v>
      </c>
      <c r="D118" s="189" t="s">
        <v>106</v>
      </c>
      <c r="E118" s="189" t="s">
        <v>581</v>
      </c>
      <c r="F118" s="197"/>
      <c r="G118" s="189" t="s">
        <v>289</v>
      </c>
      <c r="H118" s="198">
        <v>41963</v>
      </c>
      <c r="I118" s="385"/>
      <c r="J118" s="385"/>
      <c r="K118" s="393"/>
      <c r="L118" s="393"/>
      <c r="M118" s="393"/>
      <c r="N118" s="199" t="s">
        <v>290</v>
      </c>
      <c r="O118" s="193">
        <v>1</v>
      </c>
      <c r="P118" s="194" t="s">
        <v>482</v>
      </c>
      <c r="Q118" s="195"/>
      <c r="R118" s="196"/>
      <c r="S118" s="196"/>
      <c r="T118" s="196"/>
      <c r="U118" s="196"/>
      <c r="V118" s="196"/>
    </row>
    <row r="119" spans="1:22" s="278" customFormat="1" ht="15.75" customHeight="1" x14ac:dyDescent="0.2">
      <c r="A119" s="186">
        <v>92</v>
      </c>
      <c r="B119" s="189" t="s">
        <v>189</v>
      </c>
      <c r="C119" s="197" t="s">
        <v>200</v>
      </c>
      <c r="D119" s="189" t="s">
        <v>98</v>
      </c>
      <c r="E119" s="189" t="s">
        <v>382</v>
      </c>
      <c r="F119" s="197"/>
      <c r="G119" s="189" t="s">
        <v>289</v>
      </c>
      <c r="H119" s="198">
        <v>30682</v>
      </c>
      <c r="I119" s="385"/>
      <c r="J119" s="385"/>
      <c r="K119" s="393"/>
      <c r="L119" s="393"/>
      <c r="M119" s="393"/>
      <c r="N119" s="199" t="s">
        <v>128</v>
      </c>
      <c r="O119" s="193">
        <v>1</v>
      </c>
      <c r="P119" s="194" t="s">
        <v>411</v>
      </c>
      <c r="Q119" s="204"/>
      <c r="R119" s="196"/>
      <c r="S119" s="196"/>
      <c r="T119" s="196"/>
      <c r="U119" s="196"/>
      <c r="V119" s="196"/>
    </row>
    <row r="120" spans="1:22" s="278" customFormat="1" ht="15.75" customHeight="1" x14ac:dyDescent="0.2">
      <c r="A120" s="186">
        <v>93</v>
      </c>
      <c r="B120" s="189" t="s">
        <v>156</v>
      </c>
      <c r="C120" s="197" t="s">
        <v>132</v>
      </c>
      <c r="D120" s="189" t="s">
        <v>100</v>
      </c>
      <c r="E120" s="189" t="s">
        <v>581</v>
      </c>
      <c r="F120" s="197"/>
      <c r="G120" s="189" t="s">
        <v>126</v>
      </c>
      <c r="H120" s="198">
        <v>36161</v>
      </c>
      <c r="I120" s="385"/>
      <c r="J120" s="385"/>
      <c r="K120" s="393"/>
      <c r="L120" s="393"/>
      <c r="M120" s="393"/>
      <c r="N120" s="199" t="s">
        <v>128</v>
      </c>
      <c r="O120" s="193">
        <v>1</v>
      </c>
      <c r="P120" s="194" t="s">
        <v>482</v>
      </c>
      <c r="Q120" s="200"/>
      <c r="R120" s="196"/>
      <c r="S120" s="196"/>
      <c r="T120" s="196"/>
      <c r="U120" s="196"/>
      <c r="V120" s="196"/>
    </row>
    <row r="121" spans="1:22" s="196" customFormat="1" ht="15.75" customHeight="1" x14ac:dyDescent="0.2">
      <c r="A121" s="307">
        <v>94</v>
      </c>
      <c r="B121" s="189" t="s">
        <v>370</v>
      </c>
      <c r="C121" s="197" t="s">
        <v>375</v>
      </c>
      <c r="D121" s="189" t="s">
        <v>98</v>
      </c>
      <c r="E121" s="189" t="s">
        <v>581</v>
      </c>
      <c r="F121" s="197"/>
      <c r="G121" s="189" t="s">
        <v>384</v>
      </c>
      <c r="H121" s="198">
        <v>42837</v>
      </c>
      <c r="I121" s="490"/>
      <c r="J121" s="490"/>
      <c r="K121" s="493"/>
      <c r="L121" s="493"/>
      <c r="M121" s="493"/>
      <c r="N121" s="199" t="s">
        <v>128</v>
      </c>
      <c r="O121" s="193">
        <v>1</v>
      </c>
      <c r="P121" s="372" t="s">
        <v>482</v>
      </c>
      <c r="Q121" s="373"/>
    </row>
    <row r="122" spans="1:22" s="196" customFormat="1" ht="15.75" customHeight="1" x14ac:dyDescent="0.2">
      <c r="A122" s="307">
        <v>95</v>
      </c>
      <c r="B122" s="189" t="s">
        <v>371</v>
      </c>
      <c r="C122" s="197" t="s">
        <v>376</v>
      </c>
      <c r="D122" s="189" t="s">
        <v>98</v>
      </c>
      <c r="E122" s="189" t="s">
        <v>581</v>
      </c>
      <c r="F122" s="197"/>
      <c r="G122" s="189" t="s">
        <v>384</v>
      </c>
      <c r="H122" s="198">
        <v>42837</v>
      </c>
      <c r="I122" s="490"/>
      <c r="J122" s="490"/>
      <c r="K122" s="493"/>
      <c r="L122" s="493"/>
      <c r="M122" s="493"/>
      <c r="N122" s="199" t="s">
        <v>128</v>
      </c>
      <c r="O122" s="193">
        <v>1</v>
      </c>
      <c r="P122" s="372" t="s">
        <v>482</v>
      </c>
      <c r="Q122" s="373"/>
    </row>
    <row r="123" spans="1:22" s="196" customFormat="1" ht="15.75" customHeight="1" x14ac:dyDescent="0.2">
      <c r="A123" s="307">
        <v>96</v>
      </c>
      <c r="B123" s="189" t="s">
        <v>159</v>
      </c>
      <c r="C123" s="197" t="s">
        <v>377</v>
      </c>
      <c r="D123" s="189" t="s">
        <v>98</v>
      </c>
      <c r="E123" s="189" t="s">
        <v>581</v>
      </c>
      <c r="F123" s="197"/>
      <c r="G123" s="189" t="s">
        <v>385</v>
      </c>
      <c r="H123" s="198">
        <v>42837</v>
      </c>
      <c r="I123" s="490"/>
      <c r="J123" s="490"/>
      <c r="K123" s="493"/>
      <c r="L123" s="493"/>
      <c r="M123" s="493"/>
      <c r="N123" s="199" t="s">
        <v>128</v>
      </c>
      <c r="O123" s="193">
        <v>1</v>
      </c>
      <c r="P123" s="372" t="s">
        <v>482</v>
      </c>
      <c r="Q123" s="373"/>
    </row>
    <row r="124" spans="1:22" s="196" customFormat="1" ht="15.75" customHeight="1" x14ac:dyDescent="0.2">
      <c r="A124" s="307">
        <v>97</v>
      </c>
      <c r="B124" s="189" t="s">
        <v>372</v>
      </c>
      <c r="C124" s="197" t="s">
        <v>378</v>
      </c>
      <c r="D124" s="189" t="s">
        <v>98</v>
      </c>
      <c r="E124" s="189" t="s">
        <v>381</v>
      </c>
      <c r="F124" s="197"/>
      <c r="G124" s="189" t="s">
        <v>183</v>
      </c>
      <c r="H124" s="198">
        <v>42837</v>
      </c>
      <c r="I124" s="490"/>
      <c r="J124" s="490"/>
      <c r="K124" s="493"/>
      <c r="L124" s="493"/>
      <c r="M124" s="493"/>
      <c r="N124" s="199" t="s">
        <v>128</v>
      </c>
      <c r="O124" s="193">
        <v>1</v>
      </c>
      <c r="P124" s="372" t="s">
        <v>482</v>
      </c>
      <c r="Q124" s="373"/>
    </row>
    <row r="125" spans="1:22" s="196" customFormat="1" ht="15.75" customHeight="1" x14ac:dyDescent="0.2">
      <c r="A125" s="307">
        <v>98</v>
      </c>
      <c r="B125" s="189" t="s">
        <v>373</v>
      </c>
      <c r="C125" s="197" t="s">
        <v>379</v>
      </c>
      <c r="D125" s="189" t="s">
        <v>98</v>
      </c>
      <c r="E125" s="189" t="s">
        <v>382</v>
      </c>
      <c r="F125" s="197"/>
      <c r="G125" s="189" t="s">
        <v>183</v>
      </c>
      <c r="H125" s="198">
        <v>42837</v>
      </c>
      <c r="I125" s="490"/>
      <c r="J125" s="490"/>
      <c r="K125" s="493"/>
      <c r="L125" s="493"/>
      <c r="M125" s="493"/>
      <c r="N125" s="199" t="s">
        <v>128</v>
      </c>
      <c r="O125" s="193">
        <v>1</v>
      </c>
      <c r="P125" s="372" t="s">
        <v>482</v>
      </c>
      <c r="Q125" s="373"/>
    </row>
    <row r="126" spans="1:22" s="196" customFormat="1" ht="15.75" customHeight="1" x14ac:dyDescent="0.2">
      <c r="A126" s="307">
        <v>99</v>
      </c>
      <c r="B126" s="189" t="s">
        <v>374</v>
      </c>
      <c r="C126" s="197" t="s">
        <v>380</v>
      </c>
      <c r="D126" s="189" t="s">
        <v>98</v>
      </c>
      <c r="E126" s="189" t="s">
        <v>383</v>
      </c>
      <c r="F126" s="197"/>
      <c r="G126" s="189" t="s">
        <v>183</v>
      </c>
      <c r="H126" s="198">
        <v>42837</v>
      </c>
      <c r="I126" s="490"/>
      <c r="J126" s="490"/>
      <c r="K126" s="493"/>
      <c r="L126" s="493"/>
      <c r="M126" s="493"/>
      <c r="N126" s="199" t="s">
        <v>128</v>
      </c>
      <c r="O126" s="193">
        <v>1</v>
      </c>
      <c r="P126" s="372" t="s">
        <v>482</v>
      </c>
      <c r="Q126" s="373"/>
    </row>
    <row r="127" spans="1:22" s="196" customFormat="1" ht="15.75" customHeight="1" x14ac:dyDescent="0.2">
      <c r="A127" s="307">
        <v>204</v>
      </c>
      <c r="B127" s="188" t="s">
        <v>157</v>
      </c>
      <c r="C127" s="197" t="s">
        <v>394</v>
      </c>
      <c r="D127" s="189" t="s">
        <v>99</v>
      </c>
      <c r="E127" s="189" t="s">
        <v>395</v>
      </c>
      <c r="F127" s="197"/>
      <c r="G127" s="189" t="s">
        <v>396</v>
      </c>
      <c r="H127" s="494" t="s">
        <v>409</v>
      </c>
      <c r="I127" s="490"/>
      <c r="J127" s="490"/>
      <c r="K127" s="493"/>
      <c r="L127" s="493"/>
      <c r="M127" s="493"/>
      <c r="N127" s="199" t="s">
        <v>128</v>
      </c>
      <c r="O127" s="193">
        <v>1</v>
      </c>
      <c r="P127" s="372" t="s">
        <v>482</v>
      </c>
      <c r="Q127" s="373"/>
    </row>
    <row r="128" spans="1:22" s="196" customFormat="1" ht="15.75" customHeight="1" x14ac:dyDescent="0.2">
      <c r="A128" s="307">
        <v>205</v>
      </c>
      <c r="B128" s="188" t="s">
        <v>157</v>
      </c>
      <c r="C128" s="197" t="s">
        <v>394</v>
      </c>
      <c r="D128" s="189" t="s">
        <v>99</v>
      </c>
      <c r="E128" s="189" t="s">
        <v>395</v>
      </c>
      <c r="F128" s="197"/>
      <c r="G128" s="189" t="s">
        <v>396</v>
      </c>
      <c r="H128" s="494" t="s">
        <v>409</v>
      </c>
      <c r="I128" s="490"/>
      <c r="J128" s="490"/>
      <c r="K128" s="493"/>
      <c r="L128" s="493"/>
      <c r="M128" s="493"/>
      <c r="N128" s="199" t="s">
        <v>128</v>
      </c>
      <c r="O128" s="193">
        <v>1</v>
      </c>
      <c r="P128" s="372" t="s">
        <v>482</v>
      </c>
      <c r="Q128" s="373"/>
    </row>
    <row r="129" spans="1:17" s="196" customFormat="1" ht="15.75" customHeight="1" x14ac:dyDescent="0.2">
      <c r="A129" s="307">
        <v>206</v>
      </c>
      <c r="B129" s="189" t="s">
        <v>165</v>
      </c>
      <c r="C129" s="197" t="s">
        <v>397</v>
      </c>
      <c r="D129" s="189" t="s">
        <v>170</v>
      </c>
      <c r="E129" s="189" t="s">
        <v>398</v>
      </c>
      <c r="F129" s="197"/>
      <c r="G129" s="189" t="s">
        <v>187</v>
      </c>
      <c r="H129" s="494" t="s">
        <v>409</v>
      </c>
      <c r="I129" s="490"/>
      <c r="J129" s="490"/>
      <c r="K129" s="493"/>
      <c r="L129" s="493"/>
      <c r="M129" s="493"/>
      <c r="N129" s="199" t="s">
        <v>128</v>
      </c>
      <c r="O129" s="193">
        <v>1</v>
      </c>
      <c r="P129" s="372" t="s">
        <v>482</v>
      </c>
      <c r="Q129" s="373"/>
    </row>
    <row r="130" spans="1:17" s="196" customFormat="1" ht="15.75" customHeight="1" x14ac:dyDescent="0.2">
      <c r="A130" s="307">
        <v>207</v>
      </c>
      <c r="B130" s="189" t="s">
        <v>165</v>
      </c>
      <c r="C130" s="197" t="s">
        <v>397</v>
      </c>
      <c r="D130" s="189" t="s">
        <v>170</v>
      </c>
      <c r="E130" s="189" t="s">
        <v>398</v>
      </c>
      <c r="F130" s="197"/>
      <c r="G130" s="189" t="s">
        <v>187</v>
      </c>
      <c r="H130" s="494" t="s">
        <v>409</v>
      </c>
      <c r="I130" s="490"/>
      <c r="J130" s="490"/>
      <c r="K130" s="493"/>
      <c r="L130" s="493"/>
      <c r="M130" s="493"/>
      <c r="N130" s="199" t="s">
        <v>128</v>
      </c>
      <c r="O130" s="193">
        <v>1</v>
      </c>
      <c r="P130" s="372" t="s">
        <v>482</v>
      </c>
      <c r="Q130" s="373"/>
    </row>
    <row r="131" spans="1:17" s="196" customFormat="1" ht="15.75" customHeight="1" x14ac:dyDescent="0.2">
      <c r="A131" s="307">
        <v>208</v>
      </c>
      <c r="B131" s="189" t="s">
        <v>165</v>
      </c>
      <c r="C131" s="197" t="s">
        <v>397</v>
      </c>
      <c r="D131" s="189" t="s">
        <v>170</v>
      </c>
      <c r="E131" s="189" t="s">
        <v>398</v>
      </c>
      <c r="F131" s="197"/>
      <c r="G131" s="189" t="s">
        <v>187</v>
      </c>
      <c r="H131" s="494" t="s">
        <v>409</v>
      </c>
      <c r="I131" s="490"/>
      <c r="J131" s="490"/>
      <c r="K131" s="493"/>
      <c r="L131" s="493"/>
      <c r="M131" s="493"/>
      <c r="N131" s="199" t="s">
        <v>128</v>
      </c>
      <c r="O131" s="193">
        <v>1</v>
      </c>
      <c r="P131" s="372" t="s">
        <v>482</v>
      </c>
      <c r="Q131" s="373"/>
    </row>
    <row r="132" spans="1:17" s="196" customFormat="1" ht="15.75" customHeight="1" x14ac:dyDescent="0.2">
      <c r="A132" s="307">
        <v>209</v>
      </c>
      <c r="B132" s="189" t="s">
        <v>165</v>
      </c>
      <c r="C132" s="197" t="s">
        <v>397</v>
      </c>
      <c r="D132" s="189" t="s">
        <v>170</v>
      </c>
      <c r="E132" s="189" t="s">
        <v>398</v>
      </c>
      <c r="F132" s="197"/>
      <c r="G132" s="189" t="s">
        <v>187</v>
      </c>
      <c r="H132" s="494" t="s">
        <v>409</v>
      </c>
      <c r="I132" s="490"/>
      <c r="J132" s="490"/>
      <c r="K132" s="493"/>
      <c r="L132" s="493"/>
      <c r="M132" s="493"/>
      <c r="N132" s="199" t="s">
        <v>128</v>
      </c>
      <c r="O132" s="193">
        <v>1</v>
      </c>
      <c r="P132" s="372" t="s">
        <v>482</v>
      </c>
      <c r="Q132" s="373"/>
    </row>
    <row r="133" spans="1:17" s="196" customFormat="1" ht="15.75" customHeight="1" x14ac:dyDescent="0.2">
      <c r="A133" s="307">
        <v>210</v>
      </c>
      <c r="B133" s="189" t="s">
        <v>165</v>
      </c>
      <c r="C133" s="197" t="s">
        <v>397</v>
      </c>
      <c r="D133" s="189" t="s">
        <v>170</v>
      </c>
      <c r="E133" s="189" t="s">
        <v>398</v>
      </c>
      <c r="F133" s="197"/>
      <c r="G133" s="189" t="s">
        <v>187</v>
      </c>
      <c r="H133" s="494" t="s">
        <v>409</v>
      </c>
      <c r="I133" s="490"/>
      <c r="J133" s="490"/>
      <c r="K133" s="493"/>
      <c r="L133" s="493"/>
      <c r="M133" s="493"/>
      <c r="N133" s="199" t="s">
        <v>128</v>
      </c>
      <c r="O133" s="193">
        <v>1</v>
      </c>
      <c r="P133" s="372" t="s">
        <v>482</v>
      </c>
      <c r="Q133" s="373"/>
    </row>
    <row r="134" spans="1:17" s="196" customFormat="1" ht="15.75" customHeight="1" x14ac:dyDescent="0.2">
      <c r="A134" s="307">
        <v>211</v>
      </c>
      <c r="B134" s="189" t="s">
        <v>165</v>
      </c>
      <c r="C134" s="197" t="s">
        <v>397</v>
      </c>
      <c r="D134" s="189" t="s">
        <v>170</v>
      </c>
      <c r="E134" s="189" t="s">
        <v>398</v>
      </c>
      <c r="F134" s="197"/>
      <c r="G134" s="189" t="s">
        <v>187</v>
      </c>
      <c r="H134" s="494" t="s">
        <v>409</v>
      </c>
      <c r="I134" s="490"/>
      <c r="J134" s="490"/>
      <c r="K134" s="493"/>
      <c r="L134" s="493"/>
      <c r="M134" s="493"/>
      <c r="N134" s="199" t="s">
        <v>128</v>
      </c>
      <c r="O134" s="193">
        <v>1</v>
      </c>
      <c r="P134" s="372" t="s">
        <v>482</v>
      </c>
      <c r="Q134" s="373"/>
    </row>
    <row r="135" spans="1:17" s="196" customFormat="1" ht="15.75" customHeight="1" x14ac:dyDescent="0.2">
      <c r="A135" s="307">
        <v>212</v>
      </c>
      <c r="B135" s="189" t="s">
        <v>165</v>
      </c>
      <c r="C135" s="197" t="s">
        <v>397</v>
      </c>
      <c r="D135" s="189" t="s">
        <v>170</v>
      </c>
      <c r="E135" s="189" t="s">
        <v>398</v>
      </c>
      <c r="F135" s="197"/>
      <c r="G135" s="189" t="s">
        <v>187</v>
      </c>
      <c r="H135" s="494" t="s">
        <v>409</v>
      </c>
      <c r="I135" s="490"/>
      <c r="J135" s="490"/>
      <c r="K135" s="493"/>
      <c r="L135" s="493"/>
      <c r="M135" s="493"/>
      <c r="N135" s="199" t="s">
        <v>128</v>
      </c>
      <c r="O135" s="193">
        <v>1</v>
      </c>
      <c r="P135" s="372" t="s">
        <v>482</v>
      </c>
      <c r="Q135" s="373"/>
    </row>
    <row r="136" spans="1:17" s="196" customFormat="1" ht="15.75" customHeight="1" x14ac:dyDescent="0.2">
      <c r="A136" s="307">
        <v>213</v>
      </c>
      <c r="B136" s="189" t="s">
        <v>165</v>
      </c>
      <c r="C136" s="197" t="s">
        <v>397</v>
      </c>
      <c r="D136" s="189" t="s">
        <v>170</v>
      </c>
      <c r="E136" s="189" t="s">
        <v>398</v>
      </c>
      <c r="F136" s="197"/>
      <c r="G136" s="189" t="s">
        <v>187</v>
      </c>
      <c r="H136" s="494" t="s">
        <v>409</v>
      </c>
      <c r="I136" s="490"/>
      <c r="J136" s="490"/>
      <c r="K136" s="493"/>
      <c r="L136" s="493"/>
      <c r="M136" s="493"/>
      <c r="N136" s="199" t="s">
        <v>128</v>
      </c>
      <c r="O136" s="193">
        <v>1</v>
      </c>
      <c r="P136" s="372" t="s">
        <v>482</v>
      </c>
      <c r="Q136" s="373"/>
    </row>
    <row r="137" spans="1:17" s="196" customFormat="1" ht="15.75" customHeight="1" x14ac:dyDescent="0.2">
      <c r="A137" s="307">
        <v>214</v>
      </c>
      <c r="B137" s="189" t="s">
        <v>165</v>
      </c>
      <c r="C137" s="197" t="s">
        <v>397</v>
      </c>
      <c r="D137" s="189" t="s">
        <v>170</v>
      </c>
      <c r="E137" s="189" t="s">
        <v>398</v>
      </c>
      <c r="F137" s="197"/>
      <c r="G137" s="189" t="s">
        <v>187</v>
      </c>
      <c r="H137" s="494" t="s">
        <v>409</v>
      </c>
      <c r="I137" s="490"/>
      <c r="J137" s="490"/>
      <c r="K137" s="493"/>
      <c r="L137" s="493"/>
      <c r="M137" s="493"/>
      <c r="N137" s="199" t="s">
        <v>128</v>
      </c>
      <c r="O137" s="193">
        <v>1</v>
      </c>
      <c r="P137" s="372" t="s">
        <v>482</v>
      </c>
      <c r="Q137" s="373"/>
    </row>
    <row r="138" spans="1:17" s="196" customFormat="1" ht="15.75" customHeight="1" x14ac:dyDescent="0.2">
      <c r="A138" s="307">
        <v>215</v>
      </c>
      <c r="B138" s="189" t="s">
        <v>165</v>
      </c>
      <c r="C138" s="197" t="s">
        <v>397</v>
      </c>
      <c r="D138" s="189" t="s">
        <v>170</v>
      </c>
      <c r="E138" s="189" t="s">
        <v>398</v>
      </c>
      <c r="F138" s="197"/>
      <c r="G138" s="189" t="s">
        <v>187</v>
      </c>
      <c r="H138" s="494" t="s">
        <v>409</v>
      </c>
      <c r="I138" s="490"/>
      <c r="J138" s="490"/>
      <c r="K138" s="493"/>
      <c r="L138" s="493"/>
      <c r="M138" s="493"/>
      <c r="N138" s="199" t="s">
        <v>128</v>
      </c>
      <c r="O138" s="193">
        <v>1</v>
      </c>
      <c r="P138" s="372" t="s">
        <v>482</v>
      </c>
      <c r="Q138" s="373"/>
    </row>
    <row r="139" spans="1:17" s="196" customFormat="1" ht="15.75" customHeight="1" x14ac:dyDescent="0.2">
      <c r="A139" s="307">
        <v>216</v>
      </c>
      <c r="B139" s="189" t="s">
        <v>165</v>
      </c>
      <c r="C139" s="197" t="s">
        <v>397</v>
      </c>
      <c r="D139" s="189" t="s">
        <v>170</v>
      </c>
      <c r="E139" s="189" t="s">
        <v>398</v>
      </c>
      <c r="F139" s="197"/>
      <c r="G139" s="189" t="s">
        <v>187</v>
      </c>
      <c r="H139" s="494" t="s">
        <v>409</v>
      </c>
      <c r="I139" s="490"/>
      <c r="J139" s="490"/>
      <c r="K139" s="493"/>
      <c r="L139" s="493"/>
      <c r="M139" s="493"/>
      <c r="N139" s="199" t="s">
        <v>128</v>
      </c>
      <c r="O139" s="193">
        <v>1</v>
      </c>
      <c r="P139" s="372" t="s">
        <v>482</v>
      </c>
      <c r="Q139" s="373"/>
    </row>
    <row r="140" spans="1:17" s="196" customFormat="1" ht="15.75" customHeight="1" x14ac:dyDescent="0.2">
      <c r="A140" s="307">
        <v>217</v>
      </c>
      <c r="B140" s="189" t="s">
        <v>165</v>
      </c>
      <c r="C140" s="197" t="s">
        <v>397</v>
      </c>
      <c r="D140" s="189" t="s">
        <v>170</v>
      </c>
      <c r="E140" s="189" t="s">
        <v>398</v>
      </c>
      <c r="F140" s="197"/>
      <c r="G140" s="189" t="s">
        <v>187</v>
      </c>
      <c r="H140" s="494" t="s">
        <v>409</v>
      </c>
      <c r="I140" s="490"/>
      <c r="J140" s="490"/>
      <c r="K140" s="493"/>
      <c r="L140" s="493"/>
      <c r="M140" s="493"/>
      <c r="N140" s="199" t="s">
        <v>128</v>
      </c>
      <c r="O140" s="193">
        <v>1</v>
      </c>
      <c r="P140" s="372" t="s">
        <v>482</v>
      </c>
      <c r="Q140" s="373"/>
    </row>
    <row r="141" spans="1:17" s="196" customFormat="1" ht="15.75" customHeight="1" x14ac:dyDescent="0.2">
      <c r="A141" s="307">
        <v>218</v>
      </c>
      <c r="B141" s="189" t="s">
        <v>165</v>
      </c>
      <c r="C141" s="197" t="s">
        <v>397</v>
      </c>
      <c r="D141" s="189" t="s">
        <v>170</v>
      </c>
      <c r="E141" s="189" t="s">
        <v>398</v>
      </c>
      <c r="F141" s="197"/>
      <c r="G141" s="189" t="s">
        <v>187</v>
      </c>
      <c r="H141" s="494" t="s">
        <v>409</v>
      </c>
      <c r="I141" s="490"/>
      <c r="J141" s="490"/>
      <c r="K141" s="493"/>
      <c r="L141" s="493"/>
      <c r="M141" s="493"/>
      <c r="N141" s="199" t="s">
        <v>128</v>
      </c>
      <c r="O141" s="193">
        <v>1</v>
      </c>
      <c r="P141" s="372" t="s">
        <v>482</v>
      </c>
      <c r="Q141" s="373"/>
    </row>
    <row r="142" spans="1:17" s="196" customFormat="1" ht="15.75" customHeight="1" x14ac:dyDescent="0.2">
      <c r="A142" s="307">
        <v>219</v>
      </c>
      <c r="B142" s="189" t="s">
        <v>165</v>
      </c>
      <c r="C142" s="197" t="s">
        <v>397</v>
      </c>
      <c r="D142" s="189" t="s">
        <v>170</v>
      </c>
      <c r="E142" s="189" t="s">
        <v>398</v>
      </c>
      <c r="F142" s="197"/>
      <c r="G142" s="189" t="s">
        <v>187</v>
      </c>
      <c r="H142" s="494" t="s">
        <v>409</v>
      </c>
      <c r="I142" s="490"/>
      <c r="J142" s="490"/>
      <c r="K142" s="493"/>
      <c r="L142" s="493"/>
      <c r="M142" s="493"/>
      <c r="N142" s="199" t="s">
        <v>128</v>
      </c>
      <c r="O142" s="193">
        <v>1</v>
      </c>
      <c r="P142" s="372" t="s">
        <v>482</v>
      </c>
      <c r="Q142" s="373"/>
    </row>
    <row r="143" spans="1:17" s="196" customFormat="1" ht="15.75" customHeight="1" x14ac:dyDescent="0.2">
      <c r="A143" s="307">
        <v>220</v>
      </c>
      <c r="B143" s="189" t="s">
        <v>165</v>
      </c>
      <c r="C143" s="197" t="s">
        <v>397</v>
      </c>
      <c r="D143" s="189" t="s">
        <v>170</v>
      </c>
      <c r="E143" s="189" t="s">
        <v>398</v>
      </c>
      <c r="F143" s="197"/>
      <c r="G143" s="189" t="s">
        <v>187</v>
      </c>
      <c r="H143" s="494" t="s">
        <v>409</v>
      </c>
      <c r="I143" s="490"/>
      <c r="J143" s="490"/>
      <c r="K143" s="493"/>
      <c r="L143" s="493"/>
      <c r="M143" s="493"/>
      <c r="N143" s="199" t="s">
        <v>128</v>
      </c>
      <c r="O143" s="193">
        <v>1</v>
      </c>
      <c r="P143" s="372" t="s">
        <v>482</v>
      </c>
      <c r="Q143" s="373"/>
    </row>
    <row r="144" spans="1:17" s="196" customFormat="1" ht="15.75" customHeight="1" x14ac:dyDescent="0.2">
      <c r="A144" s="307">
        <v>221</v>
      </c>
      <c r="B144" s="189" t="s">
        <v>165</v>
      </c>
      <c r="C144" s="197" t="s">
        <v>397</v>
      </c>
      <c r="D144" s="189" t="s">
        <v>170</v>
      </c>
      <c r="E144" s="189" t="s">
        <v>398</v>
      </c>
      <c r="F144" s="197"/>
      <c r="G144" s="189" t="s">
        <v>187</v>
      </c>
      <c r="H144" s="494" t="s">
        <v>409</v>
      </c>
      <c r="I144" s="490"/>
      <c r="J144" s="490"/>
      <c r="K144" s="493"/>
      <c r="L144" s="493"/>
      <c r="M144" s="493"/>
      <c r="N144" s="199" t="s">
        <v>128</v>
      </c>
      <c r="O144" s="193">
        <v>1</v>
      </c>
      <c r="P144" s="372" t="s">
        <v>482</v>
      </c>
      <c r="Q144" s="373"/>
    </row>
    <row r="145" spans="1:17" s="196" customFormat="1" ht="15.75" customHeight="1" x14ac:dyDescent="0.2">
      <c r="A145" s="307">
        <v>222</v>
      </c>
      <c r="B145" s="189" t="s">
        <v>165</v>
      </c>
      <c r="C145" s="197" t="s">
        <v>397</v>
      </c>
      <c r="D145" s="189" t="s">
        <v>170</v>
      </c>
      <c r="E145" s="189" t="s">
        <v>398</v>
      </c>
      <c r="F145" s="197"/>
      <c r="G145" s="189" t="s">
        <v>187</v>
      </c>
      <c r="H145" s="494" t="s">
        <v>409</v>
      </c>
      <c r="I145" s="490"/>
      <c r="J145" s="490"/>
      <c r="K145" s="493"/>
      <c r="L145" s="493"/>
      <c r="M145" s="493"/>
      <c r="N145" s="199" t="s">
        <v>128</v>
      </c>
      <c r="O145" s="193">
        <v>1</v>
      </c>
      <c r="P145" s="372" t="s">
        <v>482</v>
      </c>
      <c r="Q145" s="373"/>
    </row>
    <row r="146" spans="1:17" s="196" customFormat="1" ht="15.75" customHeight="1" x14ac:dyDescent="0.2">
      <c r="A146" s="307">
        <v>223</v>
      </c>
      <c r="B146" s="189" t="s">
        <v>165</v>
      </c>
      <c r="C146" s="197" t="s">
        <v>397</v>
      </c>
      <c r="D146" s="189" t="s">
        <v>170</v>
      </c>
      <c r="E146" s="189" t="s">
        <v>398</v>
      </c>
      <c r="F146" s="197"/>
      <c r="G146" s="189" t="s">
        <v>187</v>
      </c>
      <c r="H146" s="494" t="s">
        <v>409</v>
      </c>
      <c r="I146" s="490"/>
      <c r="J146" s="490"/>
      <c r="K146" s="493"/>
      <c r="L146" s="493"/>
      <c r="M146" s="493"/>
      <c r="N146" s="199" t="s">
        <v>128</v>
      </c>
      <c r="O146" s="193">
        <v>1</v>
      </c>
      <c r="P146" s="372" t="s">
        <v>482</v>
      </c>
      <c r="Q146" s="373"/>
    </row>
    <row r="147" spans="1:17" s="196" customFormat="1" ht="15.75" customHeight="1" x14ac:dyDescent="0.2">
      <c r="A147" s="307">
        <v>224</v>
      </c>
      <c r="B147" s="189" t="s">
        <v>165</v>
      </c>
      <c r="C147" s="197" t="s">
        <v>397</v>
      </c>
      <c r="D147" s="189" t="s">
        <v>170</v>
      </c>
      <c r="E147" s="189" t="s">
        <v>398</v>
      </c>
      <c r="F147" s="197"/>
      <c r="G147" s="189" t="s">
        <v>187</v>
      </c>
      <c r="H147" s="494" t="s">
        <v>409</v>
      </c>
      <c r="I147" s="490"/>
      <c r="J147" s="490"/>
      <c r="K147" s="493"/>
      <c r="L147" s="493"/>
      <c r="M147" s="493"/>
      <c r="N147" s="199" t="s">
        <v>128</v>
      </c>
      <c r="O147" s="193">
        <v>1</v>
      </c>
      <c r="P147" s="372" t="s">
        <v>482</v>
      </c>
      <c r="Q147" s="373"/>
    </row>
    <row r="148" spans="1:17" s="196" customFormat="1" ht="15.75" customHeight="1" x14ac:dyDescent="0.2">
      <c r="A148" s="307">
        <v>225</v>
      </c>
      <c r="B148" s="189" t="s">
        <v>165</v>
      </c>
      <c r="C148" s="197" t="s">
        <v>397</v>
      </c>
      <c r="D148" s="189" t="s">
        <v>170</v>
      </c>
      <c r="E148" s="189" t="s">
        <v>398</v>
      </c>
      <c r="F148" s="197"/>
      <c r="G148" s="189" t="s">
        <v>187</v>
      </c>
      <c r="H148" s="494" t="s">
        <v>409</v>
      </c>
      <c r="I148" s="490"/>
      <c r="J148" s="490"/>
      <c r="K148" s="493"/>
      <c r="L148" s="493"/>
      <c r="M148" s="493"/>
      <c r="N148" s="199" t="s">
        <v>128</v>
      </c>
      <c r="O148" s="193">
        <v>1</v>
      </c>
      <c r="P148" s="372" t="s">
        <v>482</v>
      </c>
      <c r="Q148" s="373"/>
    </row>
    <row r="149" spans="1:17" s="196" customFormat="1" ht="15.75" customHeight="1" x14ac:dyDescent="0.2">
      <c r="A149" s="307">
        <v>226</v>
      </c>
      <c r="B149" s="357" t="s">
        <v>460</v>
      </c>
      <c r="C149" s="197" t="s">
        <v>399</v>
      </c>
      <c r="D149" s="189" t="s">
        <v>103</v>
      </c>
      <c r="E149" s="189" t="s">
        <v>581</v>
      </c>
      <c r="F149" s="197"/>
      <c r="G149" s="189" t="s">
        <v>126</v>
      </c>
      <c r="H149" s="494" t="s">
        <v>409</v>
      </c>
      <c r="I149" s="490"/>
      <c r="J149" s="490"/>
      <c r="K149" s="493"/>
      <c r="L149" s="493"/>
      <c r="M149" s="493"/>
      <c r="N149" s="199" t="s">
        <v>128</v>
      </c>
      <c r="O149" s="193">
        <v>1</v>
      </c>
      <c r="P149" s="372" t="s">
        <v>482</v>
      </c>
      <c r="Q149" s="373"/>
    </row>
    <row r="150" spans="1:17" s="196" customFormat="1" ht="15.75" customHeight="1" x14ac:dyDescent="0.2">
      <c r="A150" s="307">
        <v>227</v>
      </c>
      <c r="B150" s="357" t="s">
        <v>460</v>
      </c>
      <c r="C150" s="197" t="s">
        <v>399</v>
      </c>
      <c r="D150" s="189" t="s">
        <v>103</v>
      </c>
      <c r="E150" s="189" t="s">
        <v>581</v>
      </c>
      <c r="F150" s="197"/>
      <c r="G150" s="189" t="s">
        <v>126</v>
      </c>
      <c r="H150" s="494" t="s">
        <v>409</v>
      </c>
      <c r="I150" s="490"/>
      <c r="J150" s="490"/>
      <c r="K150" s="493"/>
      <c r="L150" s="493"/>
      <c r="M150" s="493"/>
      <c r="N150" s="199" t="s">
        <v>128</v>
      </c>
      <c r="O150" s="193">
        <v>1</v>
      </c>
      <c r="P150" s="372" t="s">
        <v>482</v>
      </c>
      <c r="Q150" s="373"/>
    </row>
    <row r="151" spans="1:17" s="196" customFormat="1" ht="15.75" customHeight="1" x14ac:dyDescent="0.2">
      <c r="A151" s="307">
        <v>228</v>
      </c>
      <c r="B151" s="357" t="s">
        <v>460</v>
      </c>
      <c r="C151" s="197" t="s">
        <v>399</v>
      </c>
      <c r="D151" s="189" t="s">
        <v>103</v>
      </c>
      <c r="E151" s="189" t="s">
        <v>581</v>
      </c>
      <c r="F151" s="197"/>
      <c r="G151" s="189" t="s">
        <v>126</v>
      </c>
      <c r="H151" s="494" t="s">
        <v>409</v>
      </c>
      <c r="I151" s="490"/>
      <c r="J151" s="490"/>
      <c r="K151" s="493"/>
      <c r="L151" s="493"/>
      <c r="M151" s="493"/>
      <c r="N151" s="199" t="s">
        <v>128</v>
      </c>
      <c r="O151" s="193">
        <v>1</v>
      </c>
      <c r="P151" s="372" t="s">
        <v>482</v>
      </c>
      <c r="Q151" s="373"/>
    </row>
    <row r="152" spans="1:17" s="196" customFormat="1" ht="15.75" customHeight="1" x14ac:dyDescent="0.2">
      <c r="A152" s="307">
        <v>229</v>
      </c>
      <c r="B152" s="357" t="s">
        <v>460</v>
      </c>
      <c r="C152" s="197" t="s">
        <v>399</v>
      </c>
      <c r="D152" s="189" t="s">
        <v>103</v>
      </c>
      <c r="E152" s="189" t="s">
        <v>581</v>
      </c>
      <c r="F152" s="197"/>
      <c r="G152" s="189" t="s">
        <v>126</v>
      </c>
      <c r="H152" s="494" t="s">
        <v>409</v>
      </c>
      <c r="I152" s="490"/>
      <c r="J152" s="490"/>
      <c r="K152" s="493"/>
      <c r="L152" s="493"/>
      <c r="M152" s="493"/>
      <c r="N152" s="199" t="s">
        <v>128</v>
      </c>
      <c r="O152" s="193">
        <v>1</v>
      </c>
      <c r="P152" s="372" t="s">
        <v>482</v>
      </c>
      <c r="Q152" s="373"/>
    </row>
    <row r="153" spans="1:17" s="196" customFormat="1" ht="15.75" customHeight="1" x14ac:dyDescent="0.2">
      <c r="A153" s="307">
        <v>230</v>
      </c>
      <c r="B153" s="357" t="s">
        <v>460</v>
      </c>
      <c r="C153" s="197" t="s">
        <v>399</v>
      </c>
      <c r="D153" s="189" t="s">
        <v>103</v>
      </c>
      <c r="E153" s="189" t="s">
        <v>581</v>
      </c>
      <c r="F153" s="197"/>
      <c r="G153" s="189" t="s">
        <v>126</v>
      </c>
      <c r="H153" s="494" t="s">
        <v>409</v>
      </c>
      <c r="I153" s="490"/>
      <c r="J153" s="490"/>
      <c r="K153" s="493"/>
      <c r="L153" s="493"/>
      <c r="M153" s="493"/>
      <c r="N153" s="199" t="s">
        <v>128</v>
      </c>
      <c r="O153" s="193">
        <v>1</v>
      </c>
      <c r="P153" s="372" t="s">
        <v>482</v>
      </c>
      <c r="Q153" s="373"/>
    </row>
    <row r="154" spans="1:17" s="196" customFormat="1" ht="15.75" customHeight="1" x14ac:dyDescent="0.2">
      <c r="A154" s="307">
        <v>231</v>
      </c>
      <c r="B154" s="357" t="s">
        <v>460</v>
      </c>
      <c r="C154" s="197" t="s">
        <v>399</v>
      </c>
      <c r="D154" s="189" t="s">
        <v>103</v>
      </c>
      <c r="E154" s="189" t="s">
        <v>581</v>
      </c>
      <c r="F154" s="197"/>
      <c r="G154" s="189" t="s">
        <v>126</v>
      </c>
      <c r="H154" s="494" t="s">
        <v>409</v>
      </c>
      <c r="I154" s="490"/>
      <c r="J154" s="490"/>
      <c r="K154" s="493"/>
      <c r="L154" s="493"/>
      <c r="M154" s="493"/>
      <c r="N154" s="199" t="s">
        <v>128</v>
      </c>
      <c r="O154" s="193">
        <v>1</v>
      </c>
      <c r="P154" s="372" t="s">
        <v>482</v>
      </c>
      <c r="Q154" s="373"/>
    </row>
    <row r="155" spans="1:17" s="196" customFormat="1" ht="15.75" customHeight="1" x14ac:dyDescent="0.2">
      <c r="A155" s="307">
        <v>232</v>
      </c>
      <c r="B155" s="357" t="s">
        <v>460</v>
      </c>
      <c r="C155" s="197" t="s">
        <v>399</v>
      </c>
      <c r="D155" s="189" t="s">
        <v>103</v>
      </c>
      <c r="E155" s="189" t="s">
        <v>581</v>
      </c>
      <c r="F155" s="197"/>
      <c r="G155" s="189" t="s">
        <v>126</v>
      </c>
      <c r="H155" s="494" t="s">
        <v>409</v>
      </c>
      <c r="I155" s="490"/>
      <c r="J155" s="490"/>
      <c r="K155" s="493"/>
      <c r="L155" s="493"/>
      <c r="M155" s="493"/>
      <c r="N155" s="199" t="s">
        <v>128</v>
      </c>
      <c r="O155" s="193">
        <v>1</v>
      </c>
      <c r="P155" s="372" t="s">
        <v>482</v>
      </c>
      <c r="Q155" s="373"/>
    </row>
    <row r="156" spans="1:17" s="196" customFormat="1" ht="15.75" customHeight="1" x14ac:dyDescent="0.2">
      <c r="A156" s="307">
        <v>233</v>
      </c>
      <c r="B156" s="357" t="s">
        <v>460</v>
      </c>
      <c r="C156" s="197" t="s">
        <v>399</v>
      </c>
      <c r="D156" s="189" t="s">
        <v>103</v>
      </c>
      <c r="E156" s="189" t="s">
        <v>581</v>
      </c>
      <c r="F156" s="197"/>
      <c r="G156" s="189" t="s">
        <v>126</v>
      </c>
      <c r="H156" s="494" t="s">
        <v>409</v>
      </c>
      <c r="I156" s="490"/>
      <c r="J156" s="490"/>
      <c r="K156" s="493"/>
      <c r="L156" s="493"/>
      <c r="M156" s="493"/>
      <c r="N156" s="199" t="s">
        <v>128</v>
      </c>
      <c r="O156" s="193">
        <v>1</v>
      </c>
      <c r="P156" s="372" t="s">
        <v>482</v>
      </c>
      <c r="Q156" s="373"/>
    </row>
    <row r="157" spans="1:17" s="196" customFormat="1" ht="15.75" customHeight="1" x14ac:dyDescent="0.2">
      <c r="A157" s="307">
        <v>234</v>
      </c>
      <c r="B157" s="357" t="s">
        <v>460</v>
      </c>
      <c r="C157" s="197" t="s">
        <v>399</v>
      </c>
      <c r="D157" s="189" t="s">
        <v>103</v>
      </c>
      <c r="E157" s="189" t="s">
        <v>581</v>
      </c>
      <c r="F157" s="197"/>
      <c r="G157" s="189" t="s">
        <v>126</v>
      </c>
      <c r="H157" s="494" t="s">
        <v>409</v>
      </c>
      <c r="I157" s="490"/>
      <c r="J157" s="490"/>
      <c r="K157" s="493"/>
      <c r="L157" s="493"/>
      <c r="M157" s="493"/>
      <c r="N157" s="199" t="s">
        <v>128</v>
      </c>
      <c r="O157" s="193">
        <v>1</v>
      </c>
      <c r="P157" s="372" t="s">
        <v>482</v>
      </c>
      <c r="Q157" s="373"/>
    </row>
    <row r="158" spans="1:17" s="196" customFormat="1" ht="15.75" customHeight="1" x14ac:dyDescent="0.2">
      <c r="A158" s="307">
        <v>235</v>
      </c>
      <c r="B158" s="357" t="s">
        <v>460</v>
      </c>
      <c r="C158" s="197" t="s">
        <v>399</v>
      </c>
      <c r="D158" s="189" t="s">
        <v>103</v>
      </c>
      <c r="E158" s="189" t="s">
        <v>581</v>
      </c>
      <c r="F158" s="197"/>
      <c r="G158" s="189" t="s">
        <v>126</v>
      </c>
      <c r="H158" s="494" t="s">
        <v>409</v>
      </c>
      <c r="I158" s="490"/>
      <c r="J158" s="490"/>
      <c r="K158" s="493"/>
      <c r="L158" s="493"/>
      <c r="M158" s="493"/>
      <c r="N158" s="199" t="s">
        <v>128</v>
      </c>
      <c r="O158" s="193">
        <v>1</v>
      </c>
      <c r="P158" s="372" t="s">
        <v>482</v>
      </c>
      <c r="Q158" s="373"/>
    </row>
    <row r="159" spans="1:17" s="196" customFormat="1" ht="15.75" customHeight="1" x14ac:dyDescent="0.2">
      <c r="A159" s="307">
        <v>236</v>
      </c>
      <c r="B159" s="357" t="s">
        <v>460</v>
      </c>
      <c r="C159" s="197" t="s">
        <v>401</v>
      </c>
      <c r="D159" s="189" t="s">
        <v>98</v>
      </c>
      <c r="E159" s="189" t="s">
        <v>581</v>
      </c>
      <c r="F159" s="197"/>
      <c r="G159" s="189" t="s">
        <v>400</v>
      </c>
      <c r="H159" s="494" t="s">
        <v>409</v>
      </c>
      <c r="I159" s="490"/>
      <c r="J159" s="490"/>
      <c r="K159" s="493"/>
      <c r="L159" s="493"/>
      <c r="M159" s="493"/>
      <c r="N159" s="199" t="s">
        <v>128</v>
      </c>
      <c r="O159" s="193">
        <v>1</v>
      </c>
      <c r="P159" s="372" t="s">
        <v>482</v>
      </c>
      <c r="Q159" s="373"/>
    </row>
    <row r="160" spans="1:17" s="196" customFormat="1" ht="15.75" customHeight="1" x14ac:dyDescent="0.2">
      <c r="A160" s="307">
        <v>238</v>
      </c>
      <c r="B160" s="189" t="s">
        <v>199</v>
      </c>
      <c r="C160" s="197" t="s">
        <v>225</v>
      </c>
      <c r="D160" s="189" t="s">
        <v>99</v>
      </c>
      <c r="E160" s="189" t="s">
        <v>403</v>
      </c>
      <c r="F160" s="197"/>
      <c r="G160" s="189" t="s">
        <v>183</v>
      </c>
      <c r="H160" s="494" t="s">
        <v>409</v>
      </c>
      <c r="I160" s="490"/>
      <c r="J160" s="490"/>
      <c r="K160" s="493"/>
      <c r="L160" s="493"/>
      <c r="M160" s="493"/>
      <c r="N160" s="199" t="s">
        <v>128</v>
      </c>
      <c r="O160" s="193">
        <v>1</v>
      </c>
      <c r="P160" s="372" t="s">
        <v>482</v>
      </c>
      <c r="Q160" s="373"/>
    </row>
    <row r="161" spans="1:17" s="196" customFormat="1" ht="15.75" customHeight="1" x14ac:dyDescent="0.2">
      <c r="A161" s="307">
        <v>239</v>
      </c>
      <c r="B161" s="189" t="s">
        <v>199</v>
      </c>
      <c r="C161" s="197" t="s">
        <v>225</v>
      </c>
      <c r="D161" s="189" t="s">
        <v>99</v>
      </c>
      <c r="E161" s="189" t="s">
        <v>403</v>
      </c>
      <c r="F161" s="197"/>
      <c r="G161" s="189" t="s">
        <v>183</v>
      </c>
      <c r="H161" s="494" t="s">
        <v>409</v>
      </c>
      <c r="I161" s="490"/>
      <c r="J161" s="490"/>
      <c r="K161" s="493"/>
      <c r="L161" s="493"/>
      <c r="M161" s="493"/>
      <c r="N161" s="199" t="s">
        <v>128</v>
      </c>
      <c r="O161" s="193">
        <v>1</v>
      </c>
      <c r="P161" s="372" t="s">
        <v>482</v>
      </c>
      <c r="Q161" s="373"/>
    </row>
    <row r="162" spans="1:17" s="196" customFormat="1" ht="15.75" customHeight="1" x14ac:dyDescent="0.2">
      <c r="A162" s="307">
        <v>240</v>
      </c>
      <c r="B162" s="189" t="s">
        <v>218</v>
      </c>
      <c r="C162" s="197" t="s">
        <v>404</v>
      </c>
      <c r="D162" s="189" t="s">
        <v>98</v>
      </c>
      <c r="E162" s="189" t="s">
        <v>405</v>
      </c>
      <c r="F162" s="197"/>
      <c r="G162" s="189" t="s">
        <v>183</v>
      </c>
      <c r="H162" s="494" t="s">
        <v>409</v>
      </c>
      <c r="I162" s="490"/>
      <c r="J162" s="490"/>
      <c r="K162" s="493"/>
      <c r="L162" s="493"/>
      <c r="M162" s="493"/>
      <c r="N162" s="199" t="s">
        <v>128</v>
      </c>
      <c r="O162" s="193">
        <v>1</v>
      </c>
      <c r="P162" s="372" t="s">
        <v>482</v>
      </c>
      <c r="Q162" s="373"/>
    </row>
    <row r="163" spans="1:17" s="196" customFormat="1" ht="15.75" customHeight="1" x14ac:dyDescent="0.2">
      <c r="A163" s="307">
        <v>241</v>
      </c>
      <c r="B163" s="189" t="s">
        <v>257</v>
      </c>
      <c r="C163" s="197" t="s">
        <v>406</v>
      </c>
      <c r="D163" s="189" t="s">
        <v>98</v>
      </c>
      <c r="E163" s="189" t="s">
        <v>585</v>
      </c>
      <c r="F163" s="197"/>
      <c r="G163" s="189" t="s">
        <v>183</v>
      </c>
      <c r="H163" s="494" t="s">
        <v>409</v>
      </c>
      <c r="I163" s="490"/>
      <c r="J163" s="490"/>
      <c r="K163" s="493"/>
      <c r="L163" s="493"/>
      <c r="M163" s="493"/>
      <c r="N163" s="199" t="s">
        <v>128</v>
      </c>
      <c r="O163" s="193">
        <v>1</v>
      </c>
      <c r="P163" s="372" t="s">
        <v>482</v>
      </c>
      <c r="Q163" s="373"/>
    </row>
    <row r="164" spans="1:17" s="278" customFormat="1" ht="15.75" customHeight="1" x14ac:dyDescent="0.2">
      <c r="A164" s="186">
        <v>243</v>
      </c>
      <c r="B164" s="339" t="s">
        <v>199</v>
      </c>
      <c r="C164" s="336" t="s">
        <v>420</v>
      </c>
      <c r="D164" s="339" t="s">
        <v>99</v>
      </c>
      <c r="E164" s="335" t="s">
        <v>425</v>
      </c>
      <c r="F164" s="328"/>
      <c r="G164" s="335" t="s">
        <v>183</v>
      </c>
      <c r="H164" s="342">
        <v>43227</v>
      </c>
      <c r="I164" s="330"/>
      <c r="J164" s="330"/>
      <c r="K164" s="331"/>
      <c r="L164" s="331"/>
      <c r="M164" s="331"/>
      <c r="N164" s="337" t="s">
        <v>473</v>
      </c>
      <c r="O164" s="335">
        <v>1</v>
      </c>
      <c r="P164" s="372" t="s">
        <v>482</v>
      </c>
      <c r="Q164" s="334"/>
    </row>
    <row r="165" spans="1:17" s="278" customFormat="1" ht="15.75" customHeight="1" x14ac:dyDescent="0.2">
      <c r="A165" s="186">
        <v>244</v>
      </c>
      <c r="B165" s="339" t="s">
        <v>199</v>
      </c>
      <c r="C165" s="336" t="s">
        <v>420</v>
      </c>
      <c r="D165" s="339" t="s">
        <v>99</v>
      </c>
      <c r="E165" s="335" t="s">
        <v>425</v>
      </c>
      <c r="F165" s="328"/>
      <c r="G165" s="335" t="s">
        <v>183</v>
      </c>
      <c r="H165" s="342">
        <v>43227</v>
      </c>
      <c r="I165" s="330"/>
      <c r="J165" s="330"/>
      <c r="K165" s="331"/>
      <c r="L165" s="331"/>
      <c r="M165" s="331"/>
      <c r="N165" s="337" t="s">
        <v>473</v>
      </c>
      <c r="O165" s="335">
        <v>1</v>
      </c>
      <c r="P165" s="372" t="s">
        <v>482</v>
      </c>
      <c r="Q165" s="334"/>
    </row>
    <row r="166" spans="1:17" s="278" customFormat="1" ht="15.75" customHeight="1" x14ac:dyDescent="0.2">
      <c r="A166" s="186">
        <v>245</v>
      </c>
      <c r="B166" s="339" t="s">
        <v>218</v>
      </c>
      <c r="C166" s="341" t="s">
        <v>404</v>
      </c>
      <c r="D166" s="339" t="s">
        <v>100</v>
      </c>
      <c r="E166" s="335" t="s">
        <v>426</v>
      </c>
      <c r="F166" s="328"/>
      <c r="G166" s="335" t="s">
        <v>183</v>
      </c>
      <c r="H166" s="342">
        <v>43227</v>
      </c>
      <c r="I166" s="330"/>
      <c r="J166" s="330"/>
      <c r="K166" s="331"/>
      <c r="L166" s="331"/>
      <c r="M166" s="331"/>
      <c r="N166" s="337" t="s">
        <v>473</v>
      </c>
      <c r="O166" s="335">
        <v>1</v>
      </c>
      <c r="P166" s="372" t="s">
        <v>482</v>
      </c>
      <c r="Q166" s="334"/>
    </row>
    <row r="167" spans="1:17" s="278" customFormat="1" ht="15.75" customHeight="1" x14ac:dyDescent="0.2">
      <c r="A167" s="186">
        <v>246</v>
      </c>
      <c r="B167" s="339" t="s">
        <v>218</v>
      </c>
      <c r="C167" s="341" t="s">
        <v>404</v>
      </c>
      <c r="D167" s="339" t="s">
        <v>100</v>
      </c>
      <c r="E167" s="335" t="s">
        <v>426</v>
      </c>
      <c r="F167" s="328"/>
      <c r="G167" s="335" t="s">
        <v>183</v>
      </c>
      <c r="H167" s="342">
        <v>43227</v>
      </c>
      <c r="I167" s="330"/>
      <c r="J167" s="330"/>
      <c r="K167" s="331"/>
      <c r="L167" s="331"/>
      <c r="M167" s="331"/>
      <c r="N167" s="337" t="s">
        <v>473</v>
      </c>
      <c r="O167" s="335">
        <v>1</v>
      </c>
      <c r="P167" s="372" t="s">
        <v>482</v>
      </c>
      <c r="Q167" s="334"/>
    </row>
    <row r="168" spans="1:17" s="278" customFormat="1" ht="15.75" customHeight="1" x14ac:dyDescent="0.2">
      <c r="A168" s="186">
        <v>247</v>
      </c>
      <c r="B168" s="339" t="s">
        <v>218</v>
      </c>
      <c r="C168" s="341" t="s">
        <v>404</v>
      </c>
      <c r="D168" s="339" t="s">
        <v>100</v>
      </c>
      <c r="E168" s="335" t="s">
        <v>426</v>
      </c>
      <c r="F168" s="328"/>
      <c r="G168" s="335" t="s">
        <v>183</v>
      </c>
      <c r="H168" s="342">
        <v>43227</v>
      </c>
      <c r="I168" s="330"/>
      <c r="J168" s="330"/>
      <c r="K168" s="331"/>
      <c r="L168" s="331"/>
      <c r="M168" s="331"/>
      <c r="N168" s="337" t="s">
        <v>473</v>
      </c>
      <c r="O168" s="335">
        <v>1</v>
      </c>
      <c r="P168" s="372" t="s">
        <v>482</v>
      </c>
      <c r="Q168" s="334"/>
    </row>
    <row r="169" spans="1:17" s="278" customFormat="1" ht="15.75" customHeight="1" x14ac:dyDescent="0.2">
      <c r="A169" s="186">
        <v>248</v>
      </c>
      <c r="B169" s="340" t="s">
        <v>220</v>
      </c>
      <c r="C169" s="336" t="s">
        <v>421</v>
      </c>
      <c r="D169" s="339" t="s">
        <v>100</v>
      </c>
      <c r="E169" s="335" t="s">
        <v>427</v>
      </c>
      <c r="F169" s="328"/>
      <c r="G169" s="335" t="s">
        <v>183</v>
      </c>
      <c r="H169" s="342">
        <v>43227</v>
      </c>
      <c r="I169" s="330"/>
      <c r="J169" s="330"/>
      <c r="K169" s="331"/>
      <c r="L169" s="331"/>
      <c r="M169" s="331"/>
      <c r="N169" s="337" t="s">
        <v>473</v>
      </c>
      <c r="O169" s="335">
        <v>1</v>
      </c>
      <c r="P169" s="372" t="s">
        <v>482</v>
      </c>
      <c r="Q169" s="334"/>
    </row>
    <row r="170" spans="1:17" s="278" customFormat="1" ht="15.75" customHeight="1" x14ac:dyDescent="0.2">
      <c r="A170" s="186">
        <v>249</v>
      </c>
      <c r="B170" s="340" t="s">
        <v>220</v>
      </c>
      <c r="C170" s="336" t="s">
        <v>421</v>
      </c>
      <c r="D170" s="339" t="s">
        <v>100</v>
      </c>
      <c r="E170" s="335" t="s">
        <v>427</v>
      </c>
      <c r="F170" s="328"/>
      <c r="G170" s="335" t="s">
        <v>183</v>
      </c>
      <c r="H170" s="342">
        <v>43227</v>
      </c>
      <c r="I170" s="330"/>
      <c r="J170" s="330"/>
      <c r="K170" s="331"/>
      <c r="L170" s="331"/>
      <c r="M170" s="331"/>
      <c r="N170" s="337" t="s">
        <v>473</v>
      </c>
      <c r="O170" s="335">
        <v>1</v>
      </c>
      <c r="P170" s="372" t="s">
        <v>482</v>
      </c>
      <c r="Q170" s="334"/>
    </row>
    <row r="171" spans="1:17" s="278" customFormat="1" ht="15.75" customHeight="1" x14ac:dyDescent="0.2">
      <c r="A171" s="186">
        <v>250</v>
      </c>
      <c r="B171" s="340" t="s">
        <v>220</v>
      </c>
      <c r="C171" s="336" t="s">
        <v>421</v>
      </c>
      <c r="D171" s="339" t="s">
        <v>100</v>
      </c>
      <c r="E171" s="335" t="s">
        <v>427</v>
      </c>
      <c r="F171" s="328"/>
      <c r="G171" s="335" t="s">
        <v>183</v>
      </c>
      <c r="H171" s="342">
        <v>43227</v>
      </c>
      <c r="I171" s="330"/>
      <c r="J171" s="330"/>
      <c r="K171" s="331"/>
      <c r="L171" s="331"/>
      <c r="M171" s="331"/>
      <c r="N171" s="337" t="s">
        <v>473</v>
      </c>
      <c r="O171" s="335">
        <v>1</v>
      </c>
      <c r="P171" s="372" t="s">
        <v>482</v>
      </c>
      <c r="Q171" s="334"/>
    </row>
    <row r="172" spans="1:17" s="278" customFormat="1" ht="15.75" customHeight="1" x14ac:dyDescent="0.2">
      <c r="A172" s="186">
        <v>251</v>
      </c>
      <c r="B172" s="189" t="s">
        <v>189</v>
      </c>
      <c r="C172" s="430" t="s">
        <v>200</v>
      </c>
      <c r="D172" s="339" t="s">
        <v>98</v>
      </c>
      <c r="E172" s="335" t="s">
        <v>428</v>
      </c>
      <c r="F172" s="328"/>
      <c r="G172" s="335" t="s">
        <v>183</v>
      </c>
      <c r="H172" s="342">
        <v>43227</v>
      </c>
      <c r="I172" s="330"/>
      <c r="J172" s="330"/>
      <c r="K172" s="331"/>
      <c r="L172" s="331"/>
      <c r="M172" s="331"/>
      <c r="N172" s="337" t="s">
        <v>473</v>
      </c>
      <c r="O172" s="335">
        <v>1</v>
      </c>
      <c r="P172" s="372" t="s">
        <v>482</v>
      </c>
      <c r="Q172" s="334"/>
    </row>
    <row r="173" spans="1:17" s="278" customFormat="1" ht="15.75" customHeight="1" x14ac:dyDescent="0.2">
      <c r="A173" s="186">
        <v>252</v>
      </c>
      <c r="B173" s="189" t="s">
        <v>192</v>
      </c>
      <c r="C173" s="336" t="s">
        <v>44</v>
      </c>
      <c r="D173" s="339" t="s">
        <v>103</v>
      </c>
      <c r="E173" s="335" t="s">
        <v>429</v>
      </c>
      <c r="F173" s="328"/>
      <c r="G173" s="335" t="s">
        <v>183</v>
      </c>
      <c r="H173" s="342">
        <v>43227</v>
      </c>
      <c r="I173" s="330"/>
      <c r="J173" s="330"/>
      <c r="K173" s="331"/>
      <c r="L173" s="331"/>
      <c r="M173" s="331"/>
      <c r="N173" s="337" t="s">
        <v>473</v>
      </c>
      <c r="O173" s="335">
        <v>1</v>
      </c>
      <c r="P173" s="372" t="s">
        <v>482</v>
      </c>
      <c r="Q173" s="334"/>
    </row>
    <row r="174" spans="1:17" s="278" customFormat="1" ht="15.75" customHeight="1" x14ac:dyDescent="0.2">
      <c r="A174" s="186">
        <v>253</v>
      </c>
      <c r="B174" s="189" t="s">
        <v>192</v>
      </c>
      <c r="C174" s="336" t="s">
        <v>44</v>
      </c>
      <c r="D174" s="339" t="s">
        <v>103</v>
      </c>
      <c r="E174" s="335" t="s">
        <v>429</v>
      </c>
      <c r="F174" s="328"/>
      <c r="G174" s="335" t="s">
        <v>183</v>
      </c>
      <c r="H174" s="342">
        <v>43227</v>
      </c>
      <c r="I174" s="330"/>
      <c r="J174" s="330"/>
      <c r="K174" s="331"/>
      <c r="L174" s="331"/>
      <c r="M174" s="331"/>
      <c r="N174" s="337" t="s">
        <v>473</v>
      </c>
      <c r="O174" s="335">
        <v>1</v>
      </c>
      <c r="P174" s="372" t="s">
        <v>482</v>
      </c>
      <c r="Q174" s="334"/>
    </row>
    <row r="175" spans="1:17" s="278" customFormat="1" ht="15.75" customHeight="1" x14ac:dyDescent="0.2">
      <c r="A175" s="186">
        <v>254</v>
      </c>
      <c r="B175" s="189" t="s">
        <v>192</v>
      </c>
      <c r="C175" s="336" t="s">
        <v>44</v>
      </c>
      <c r="D175" s="339" t="s">
        <v>103</v>
      </c>
      <c r="E175" s="335" t="s">
        <v>429</v>
      </c>
      <c r="F175" s="328"/>
      <c r="G175" s="335" t="s">
        <v>183</v>
      </c>
      <c r="H175" s="342">
        <v>43227</v>
      </c>
      <c r="I175" s="330"/>
      <c r="J175" s="330"/>
      <c r="K175" s="331"/>
      <c r="L175" s="331"/>
      <c r="M175" s="331"/>
      <c r="N175" s="337" t="s">
        <v>473</v>
      </c>
      <c r="O175" s="335">
        <v>1</v>
      </c>
      <c r="P175" s="372" t="s">
        <v>482</v>
      </c>
      <c r="Q175" s="334"/>
    </row>
    <row r="176" spans="1:17" s="278" customFormat="1" ht="15.75" customHeight="1" x14ac:dyDescent="0.2">
      <c r="A176" s="186">
        <v>255</v>
      </c>
      <c r="B176" s="189" t="s">
        <v>192</v>
      </c>
      <c r="C176" s="336" t="s">
        <v>44</v>
      </c>
      <c r="D176" s="339" t="s">
        <v>103</v>
      </c>
      <c r="E176" s="335" t="s">
        <v>429</v>
      </c>
      <c r="F176" s="328"/>
      <c r="G176" s="335" t="s">
        <v>183</v>
      </c>
      <c r="H176" s="342">
        <v>43227</v>
      </c>
      <c r="I176" s="330"/>
      <c r="J176" s="330"/>
      <c r="K176" s="331"/>
      <c r="L176" s="331"/>
      <c r="M176" s="331"/>
      <c r="N176" s="337" t="s">
        <v>473</v>
      </c>
      <c r="O176" s="335">
        <v>1</v>
      </c>
      <c r="P176" s="372" t="s">
        <v>482</v>
      </c>
      <c r="Q176" s="334"/>
    </row>
    <row r="177" spans="1:17" s="278" customFormat="1" ht="15.75" customHeight="1" x14ac:dyDescent="0.2">
      <c r="A177" s="186">
        <v>256</v>
      </c>
      <c r="B177" s="189" t="s">
        <v>192</v>
      </c>
      <c r="C177" s="336" t="s">
        <v>44</v>
      </c>
      <c r="D177" s="339" t="s">
        <v>103</v>
      </c>
      <c r="E177" s="335" t="s">
        <v>429</v>
      </c>
      <c r="F177" s="328"/>
      <c r="G177" s="335" t="s">
        <v>183</v>
      </c>
      <c r="H177" s="342">
        <v>43227</v>
      </c>
      <c r="I177" s="330"/>
      <c r="J177" s="330"/>
      <c r="K177" s="331"/>
      <c r="L177" s="331"/>
      <c r="M177" s="331"/>
      <c r="N177" s="337" t="s">
        <v>473</v>
      </c>
      <c r="O177" s="335">
        <v>1</v>
      </c>
      <c r="P177" s="372" t="s">
        <v>482</v>
      </c>
      <c r="Q177" s="334"/>
    </row>
    <row r="178" spans="1:17" s="278" customFormat="1" ht="15.75" customHeight="1" x14ac:dyDescent="0.2">
      <c r="A178" s="186">
        <v>257</v>
      </c>
      <c r="B178" s="189" t="s">
        <v>192</v>
      </c>
      <c r="C178" s="336" t="s">
        <v>44</v>
      </c>
      <c r="D178" s="339" t="s">
        <v>103</v>
      </c>
      <c r="E178" s="335" t="s">
        <v>429</v>
      </c>
      <c r="F178" s="328"/>
      <c r="G178" s="335" t="s">
        <v>183</v>
      </c>
      <c r="H178" s="342">
        <v>43227</v>
      </c>
      <c r="I178" s="330"/>
      <c r="J178" s="330"/>
      <c r="K178" s="331"/>
      <c r="L178" s="331"/>
      <c r="M178" s="331"/>
      <c r="N178" s="337" t="s">
        <v>473</v>
      </c>
      <c r="O178" s="335">
        <v>1</v>
      </c>
      <c r="P178" s="372" t="s">
        <v>482</v>
      </c>
      <c r="Q178" s="334"/>
    </row>
    <row r="179" spans="1:17" s="278" customFormat="1" ht="15.75" customHeight="1" x14ac:dyDescent="0.2">
      <c r="A179" s="186">
        <v>258</v>
      </c>
      <c r="B179" s="189" t="s">
        <v>192</v>
      </c>
      <c r="C179" s="336" t="s">
        <v>44</v>
      </c>
      <c r="D179" s="339" t="s">
        <v>103</v>
      </c>
      <c r="E179" s="335" t="s">
        <v>429</v>
      </c>
      <c r="F179" s="328"/>
      <c r="G179" s="335" t="s">
        <v>183</v>
      </c>
      <c r="H179" s="342">
        <v>43227</v>
      </c>
      <c r="I179" s="330"/>
      <c r="J179" s="330"/>
      <c r="K179" s="331"/>
      <c r="L179" s="331"/>
      <c r="M179" s="331"/>
      <c r="N179" s="337" t="s">
        <v>473</v>
      </c>
      <c r="O179" s="335">
        <v>1</v>
      </c>
      <c r="P179" s="372" t="s">
        <v>482</v>
      </c>
      <c r="Q179" s="334"/>
    </row>
    <row r="180" spans="1:17" s="278" customFormat="1" ht="15.75" customHeight="1" x14ac:dyDescent="0.2">
      <c r="A180" s="186">
        <v>259</v>
      </c>
      <c r="B180" s="189" t="s">
        <v>192</v>
      </c>
      <c r="C180" s="336" t="s">
        <v>44</v>
      </c>
      <c r="D180" s="339" t="s">
        <v>103</v>
      </c>
      <c r="E180" s="335" t="s">
        <v>429</v>
      </c>
      <c r="F180" s="328"/>
      <c r="G180" s="335" t="s">
        <v>183</v>
      </c>
      <c r="H180" s="342">
        <v>43227</v>
      </c>
      <c r="I180" s="330"/>
      <c r="J180" s="330"/>
      <c r="K180" s="331"/>
      <c r="L180" s="331"/>
      <c r="M180" s="331"/>
      <c r="N180" s="337" t="s">
        <v>473</v>
      </c>
      <c r="O180" s="335">
        <v>1</v>
      </c>
      <c r="P180" s="372" t="s">
        <v>482</v>
      </c>
      <c r="Q180" s="334"/>
    </row>
    <row r="181" spans="1:17" s="278" customFormat="1" ht="15.75" customHeight="1" x14ac:dyDescent="0.2">
      <c r="A181" s="186">
        <v>260</v>
      </c>
      <c r="B181" s="189" t="s">
        <v>192</v>
      </c>
      <c r="C181" s="336" t="s">
        <v>44</v>
      </c>
      <c r="D181" s="339" t="s">
        <v>103</v>
      </c>
      <c r="E181" s="335" t="s">
        <v>429</v>
      </c>
      <c r="F181" s="328"/>
      <c r="G181" s="335" t="s">
        <v>183</v>
      </c>
      <c r="H181" s="342">
        <v>43227</v>
      </c>
      <c r="I181" s="330"/>
      <c r="J181" s="330"/>
      <c r="K181" s="331"/>
      <c r="L181" s="331"/>
      <c r="M181" s="331"/>
      <c r="N181" s="337" t="s">
        <v>473</v>
      </c>
      <c r="O181" s="335">
        <v>1</v>
      </c>
      <c r="P181" s="372" t="s">
        <v>482</v>
      </c>
      <c r="Q181" s="334"/>
    </row>
    <row r="182" spans="1:17" s="278" customFormat="1" ht="15.75" customHeight="1" x14ac:dyDescent="0.2">
      <c r="A182" s="186">
        <v>261</v>
      </c>
      <c r="B182" s="189" t="s">
        <v>192</v>
      </c>
      <c r="C182" s="336" t="s">
        <v>44</v>
      </c>
      <c r="D182" s="339" t="s">
        <v>103</v>
      </c>
      <c r="E182" s="335" t="s">
        <v>429</v>
      </c>
      <c r="F182" s="328"/>
      <c r="G182" s="335" t="s">
        <v>183</v>
      </c>
      <c r="H182" s="342">
        <v>43227</v>
      </c>
      <c r="I182" s="330"/>
      <c r="J182" s="330"/>
      <c r="K182" s="331"/>
      <c r="L182" s="331"/>
      <c r="M182" s="331"/>
      <c r="N182" s="337" t="s">
        <v>473</v>
      </c>
      <c r="O182" s="335">
        <v>1</v>
      </c>
      <c r="P182" s="372" t="s">
        <v>482</v>
      </c>
      <c r="Q182" s="334"/>
    </row>
    <row r="183" spans="1:17" s="278" customFormat="1" ht="15.75" customHeight="1" x14ac:dyDescent="0.2">
      <c r="A183" s="186">
        <v>262</v>
      </c>
      <c r="B183" s="189" t="s">
        <v>419</v>
      </c>
      <c r="C183" s="336" t="s">
        <v>422</v>
      </c>
      <c r="D183" s="339" t="s">
        <v>102</v>
      </c>
      <c r="E183" s="335" t="s">
        <v>430</v>
      </c>
      <c r="F183" s="328"/>
      <c r="G183" s="335" t="s">
        <v>187</v>
      </c>
      <c r="H183" s="342">
        <v>43227</v>
      </c>
      <c r="I183" s="330"/>
      <c r="J183" s="330"/>
      <c r="K183" s="331"/>
      <c r="L183" s="331"/>
      <c r="M183" s="331"/>
      <c r="N183" s="337" t="s">
        <v>473</v>
      </c>
      <c r="O183" s="335">
        <v>1</v>
      </c>
      <c r="P183" s="372" t="s">
        <v>482</v>
      </c>
      <c r="Q183" s="334"/>
    </row>
    <row r="184" spans="1:17" s="278" customFormat="1" ht="15.75" customHeight="1" x14ac:dyDescent="0.2">
      <c r="A184" s="186">
        <v>263</v>
      </c>
      <c r="B184" s="189" t="s">
        <v>419</v>
      </c>
      <c r="C184" s="336" t="s">
        <v>422</v>
      </c>
      <c r="D184" s="339" t="s">
        <v>102</v>
      </c>
      <c r="E184" s="335" t="s">
        <v>430</v>
      </c>
      <c r="F184" s="328"/>
      <c r="G184" s="335" t="s">
        <v>187</v>
      </c>
      <c r="H184" s="342">
        <v>43227</v>
      </c>
      <c r="I184" s="330"/>
      <c r="J184" s="330"/>
      <c r="K184" s="331"/>
      <c r="L184" s="331"/>
      <c r="M184" s="331"/>
      <c r="N184" s="337" t="s">
        <v>473</v>
      </c>
      <c r="O184" s="335">
        <v>1</v>
      </c>
      <c r="P184" s="372" t="s">
        <v>482</v>
      </c>
      <c r="Q184" s="334"/>
    </row>
    <row r="185" spans="1:17" s="278" customFormat="1" ht="15.75" customHeight="1" x14ac:dyDescent="0.2">
      <c r="A185" s="186">
        <v>264</v>
      </c>
      <c r="B185" s="189" t="s">
        <v>419</v>
      </c>
      <c r="C185" s="336" t="s">
        <v>422</v>
      </c>
      <c r="D185" s="339" t="s">
        <v>102</v>
      </c>
      <c r="E185" s="335" t="s">
        <v>430</v>
      </c>
      <c r="F185" s="328"/>
      <c r="G185" s="335" t="s">
        <v>187</v>
      </c>
      <c r="H185" s="342">
        <v>43227</v>
      </c>
      <c r="I185" s="330"/>
      <c r="J185" s="330"/>
      <c r="K185" s="331"/>
      <c r="L185" s="331"/>
      <c r="M185" s="331"/>
      <c r="N185" s="337" t="s">
        <v>473</v>
      </c>
      <c r="O185" s="335">
        <v>1</v>
      </c>
      <c r="P185" s="372" t="s">
        <v>482</v>
      </c>
      <c r="Q185" s="334"/>
    </row>
    <row r="186" spans="1:17" s="278" customFormat="1" ht="15.75" customHeight="1" x14ac:dyDescent="0.2">
      <c r="A186" s="186">
        <v>265</v>
      </c>
      <c r="B186" s="189" t="s">
        <v>419</v>
      </c>
      <c r="C186" s="336" t="s">
        <v>422</v>
      </c>
      <c r="D186" s="339" t="s">
        <v>102</v>
      </c>
      <c r="E186" s="335" t="s">
        <v>430</v>
      </c>
      <c r="F186" s="328"/>
      <c r="G186" s="335" t="s">
        <v>187</v>
      </c>
      <c r="H186" s="342">
        <v>43227</v>
      </c>
      <c r="I186" s="330"/>
      <c r="J186" s="330"/>
      <c r="K186" s="331"/>
      <c r="L186" s="331"/>
      <c r="M186" s="331"/>
      <c r="N186" s="337" t="s">
        <v>473</v>
      </c>
      <c r="O186" s="335">
        <v>1</v>
      </c>
      <c r="P186" s="372" t="s">
        <v>482</v>
      </c>
      <c r="Q186" s="334"/>
    </row>
    <row r="187" spans="1:17" s="278" customFormat="1" ht="15.75" customHeight="1" x14ac:dyDescent="0.2">
      <c r="A187" s="186">
        <v>266</v>
      </c>
      <c r="B187" s="189" t="s">
        <v>419</v>
      </c>
      <c r="C187" s="336" t="s">
        <v>422</v>
      </c>
      <c r="D187" s="339" t="s">
        <v>102</v>
      </c>
      <c r="E187" s="335" t="s">
        <v>430</v>
      </c>
      <c r="F187" s="328"/>
      <c r="G187" s="335" t="s">
        <v>187</v>
      </c>
      <c r="H187" s="342">
        <v>43227</v>
      </c>
      <c r="I187" s="330"/>
      <c r="J187" s="330"/>
      <c r="K187" s="331"/>
      <c r="L187" s="331"/>
      <c r="M187" s="331"/>
      <c r="N187" s="337" t="s">
        <v>473</v>
      </c>
      <c r="O187" s="335">
        <v>1</v>
      </c>
      <c r="P187" s="372" t="s">
        <v>482</v>
      </c>
      <c r="Q187" s="334"/>
    </row>
    <row r="188" spans="1:17" s="278" customFormat="1" ht="15.75" customHeight="1" x14ac:dyDescent="0.2">
      <c r="A188" s="186">
        <v>267</v>
      </c>
      <c r="B188" s="189" t="s">
        <v>259</v>
      </c>
      <c r="C188" s="336" t="s">
        <v>279</v>
      </c>
      <c r="D188" s="339" t="s">
        <v>99</v>
      </c>
      <c r="E188" s="335" t="s">
        <v>431</v>
      </c>
      <c r="F188" s="328"/>
      <c r="G188" s="335" t="s">
        <v>183</v>
      </c>
      <c r="H188" s="342">
        <v>43227</v>
      </c>
      <c r="I188" s="330"/>
      <c r="J188" s="330"/>
      <c r="K188" s="331"/>
      <c r="L188" s="331"/>
      <c r="M188" s="331"/>
      <c r="N188" s="337" t="s">
        <v>473</v>
      </c>
      <c r="O188" s="335">
        <v>1</v>
      </c>
      <c r="P188" s="372" t="s">
        <v>482</v>
      </c>
      <c r="Q188" s="334"/>
    </row>
    <row r="189" spans="1:17" s="278" customFormat="1" ht="15.75" customHeight="1" x14ac:dyDescent="0.2">
      <c r="A189" s="186">
        <v>268</v>
      </c>
      <c r="B189" s="189" t="s">
        <v>259</v>
      </c>
      <c r="C189" s="336" t="s">
        <v>279</v>
      </c>
      <c r="D189" s="339" t="s">
        <v>99</v>
      </c>
      <c r="E189" s="335" t="s">
        <v>431</v>
      </c>
      <c r="F189" s="328"/>
      <c r="G189" s="335" t="s">
        <v>183</v>
      </c>
      <c r="H189" s="342">
        <v>43227</v>
      </c>
      <c r="I189" s="330"/>
      <c r="J189" s="330"/>
      <c r="K189" s="331"/>
      <c r="L189" s="331"/>
      <c r="M189" s="331"/>
      <c r="N189" s="337" t="s">
        <v>473</v>
      </c>
      <c r="O189" s="335">
        <v>1</v>
      </c>
      <c r="P189" s="372" t="s">
        <v>482</v>
      </c>
      <c r="Q189" s="334"/>
    </row>
    <row r="190" spans="1:17" s="278" customFormat="1" ht="15.75" customHeight="1" x14ac:dyDescent="0.2">
      <c r="A190" s="186">
        <v>269</v>
      </c>
      <c r="B190" s="189" t="s">
        <v>260</v>
      </c>
      <c r="C190" s="336" t="s">
        <v>423</v>
      </c>
      <c r="D190" s="339" t="s">
        <v>107</v>
      </c>
      <c r="E190" s="335" t="s">
        <v>432</v>
      </c>
      <c r="F190" s="328"/>
      <c r="G190" s="335" t="s">
        <v>183</v>
      </c>
      <c r="H190" s="342">
        <v>43227</v>
      </c>
      <c r="I190" s="330"/>
      <c r="J190" s="330"/>
      <c r="K190" s="331"/>
      <c r="L190" s="331"/>
      <c r="M190" s="331"/>
      <c r="N190" s="337" t="s">
        <v>473</v>
      </c>
      <c r="O190" s="335">
        <v>1</v>
      </c>
      <c r="P190" s="372" t="s">
        <v>482</v>
      </c>
      <c r="Q190" s="334"/>
    </row>
    <row r="191" spans="1:17" s="278" customFormat="1" ht="15.75" customHeight="1" x14ac:dyDescent="0.2">
      <c r="A191" s="186">
        <v>270</v>
      </c>
      <c r="B191" s="189" t="s">
        <v>260</v>
      </c>
      <c r="C191" s="336" t="s">
        <v>423</v>
      </c>
      <c r="D191" s="339" t="s">
        <v>107</v>
      </c>
      <c r="E191" s="335" t="s">
        <v>432</v>
      </c>
      <c r="F191" s="328"/>
      <c r="G191" s="335" t="s">
        <v>183</v>
      </c>
      <c r="H191" s="342">
        <v>43227</v>
      </c>
      <c r="I191" s="330"/>
      <c r="J191" s="330"/>
      <c r="K191" s="331"/>
      <c r="L191" s="331"/>
      <c r="M191" s="331"/>
      <c r="N191" s="337" t="s">
        <v>473</v>
      </c>
      <c r="O191" s="335">
        <v>1</v>
      </c>
      <c r="P191" s="372" t="s">
        <v>482</v>
      </c>
      <c r="Q191" s="334"/>
    </row>
    <row r="192" spans="1:17" s="278" customFormat="1" ht="15.75" customHeight="1" x14ac:dyDescent="0.2">
      <c r="A192" s="186">
        <v>271</v>
      </c>
      <c r="B192" s="189" t="s">
        <v>260</v>
      </c>
      <c r="C192" s="336" t="s">
        <v>423</v>
      </c>
      <c r="D192" s="339" t="s">
        <v>107</v>
      </c>
      <c r="E192" s="335" t="s">
        <v>432</v>
      </c>
      <c r="F192" s="328"/>
      <c r="G192" s="335" t="s">
        <v>183</v>
      </c>
      <c r="H192" s="342">
        <v>43227</v>
      </c>
      <c r="I192" s="330"/>
      <c r="J192" s="330"/>
      <c r="K192" s="331"/>
      <c r="L192" s="331"/>
      <c r="M192" s="331"/>
      <c r="N192" s="337" t="s">
        <v>473</v>
      </c>
      <c r="O192" s="335">
        <v>1</v>
      </c>
      <c r="P192" s="372" t="s">
        <v>482</v>
      </c>
      <c r="Q192" s="334"/>
    </row>
    <row r="193" spans="1:22" s="278" customFormat="1" ht="15.75" customHeight="1" x14ac:dyDescent="0.2">
      <c r="A193" s="186">
        <v>272</v>
      </c>
      <c r="B193" s="189" t="s">
        <v>260</v>
      </c>
      <c r="C193" s="336" t="s">
        <v>423</v>
      </c>
      <c r="D193" s="339" t="s">
        <v>107</v>
      </c>
      <c r="E193" s="335" t="s">
        <v>432</v>
      </c>
      <c r="F193" s="328"/>
      <c r="G193" s="335" t="s">
        <v>183</v>
      </c>
      <c r="H193" s="342">
        <v>43227</v>
      </c>
      <c r="I193" s="330"/>
      <c r="J193" s="330"/>
      <c r="K193" s="331"/>
      <c r="L193" s="331"/>
      <c r="M193" s="331"/>
      <c r="N193" s="337" t="s">
        <v>473</v>
      </c>
      <c r="O193" s="335">
        <v>1</v>
      </c>
      <c r="P193" s="372" t="s">
        <v>482</v>
      </c>
      <c r="Q193" s="334"/>
    </row>
    <row r="194" spans="1:22" s="278" customFormat="1" ht="15.75" customHeight="1" x14ac:dyDescent="0.2">
      <c r="A194" s="186">
        <v>273</v>
      </c>
      <c r="B194" s="189" t="s">
        <v>260</v>
      </c>
      <c r="C194" s="336" t="s">
        <v>423</v>
      </c>
      <c r="D194" s="339" t="s">
        <v>107</v>
      </c>
      <c r="E194" s="335" t="s">
        <v>432</v>
      </c>
      <c r="F194" s="328"/>
      <c r="G194" s="335" t="s">
        <v>183</v>
      </c>
      <c r="H194" s="342">
        <v>43227</v>
      </c>
      <c r="I194" s="330"/>
      <c r="J194" s="330"/>
      <c r="K194" s="331"/>
      <c r="L194" s="331"/>
      <c r="M194" s="331"/>
      <c r="N194" s="337" t="s">
        <v>473</v>
      </c>
      <c r="O194" s="335">
        <v>1</v>
      </c>
      <c r="P194" s="372" t="s">
        <v>482</v>
      </c>
      <c r="Q194" s="334"/>
    </row>
    <row r="195" spans="1:22" s="278" customFormat="1" ht="15.75" customHeight="1" x14ac:dyDescent="0.2">
      <c r="A195" s="186">
        <v>274</v>
      </c>
      <c r="B195" s="189" t="s">
        <v>260</v>
      </c>
      <c r="C195" s="336" t="s">
        <v>423</v>
      </c>
      <c r="D195" s="339" t="s">
        <v>107</v>
      </c>
      <c r="E195" s="335" t="s">
        <v>432</v>
      </c>
      <c r="F195" s="328"/>
      <c r="G195" s="335" t="s">
        <v>183</v>
      </c>
      <c r="H195" s="342">
        <v>43227</v>
      </c>
      <c r="I195" s="330"/>
      <c r="J195" s="330"/>
      <c r="K195" s="331"/>
      <c r="L195" s="331"/>
      <c r="M195" s="331"/>
      <c r="N195" s="337" t="s">
        <v>473</v>
      </c>
      <c r="O195" s="335">
        <v>1</v>
      </c>
      <c r="P195" s="372" t="s">
        <v>482</v>
      </c>
      <c r="Q195" s="334"/>
    </row>
    <row r="196" spans="1:22" s="278" customFormat="1" ht="15.75" customHeight="1" x14ac:dyDescent="0.2">
      <c r="A196" s="186">
        <v>275</v>
      </c>
      <c r="B196" s="189" t="s">
        <v>260</v>
      </c>
      <c r="C196" s="336" t="s">
        <v>423</v>
      </c>
      <c r="D196" s="339" t="s">
        <v>107</v>
      </c>
      <c r="E196" s="335" t="s">
        <v>432</v>
      </c>
      <c r="F196" s="328"/>
      <c r="G196" s="335" t="s">
        <v>183</v>
      </c>
      <c r="H196" s="342">
        <v>43227</v>
      </c>
      <c r="I196" s="330"/>
      <c r="J196" s="330"/>
      <c r="K196" s="331"/>
      <c r="L196" s="331"/>
      <c r="M196" s="331"/>
      <c r="N196" s="337" t="s">
        <v>473</v>
      </c>
      <c r="O196" s="335">
        <v>1</v>
      </c>
      <c r="P196" s="372" t="s">
        <v>482</v>
      </c>
      <c r="Q196" s="334"/>
    </row>
    <row r="197" spans="1:22" s="278" customFormat="1" ht="15.75" customHeight="1" x14ac:dyDescent="0.2">
      <c r="A197" s="186">
        <v>276</v>
      </c>
      <c r="B197" s="358" t="s">
        <v>166</v>
      </c>
      <c r="C197" s="336" t="s">
        <v>424</v>
      </c>
      <c r="D197" s="339" t="s">
        <v>106</v>
      </c>
      <c r="E197" s="395" t="s">
        <v>581</v>
      </c>
      <c r="F197" s="337"/>
      <c r="G197" s="396" t="s">
        <v>433</v>
      </c>
      <c r="H197" s="342">
        <v>43276</v>
      </c>
      <c r="I197" s="335"/>
      <c r="J197" s="335"/>
      <c r="K197" s="335"/>
      <c r="L197" s="338"/>
      <c r="M197" s="338"/>
      <c r="N197" s="337" t="s">
        <v>473</v>
      </c>
      <c r="O197" s="335">
        <v>1</v>
      </c>
      <c r="P197" s="372" t="s">
        <v>482</v>
      </c>
      <c r="Q197" s="338"/>
    </row>
    <row r="198" spans="1:22" s="196" customFormat="1" ht="17.25" customHeight="1" x14ac:dyDescent="0.2">
      <c r="A198" s="186">
        <v>277</v>
      </c>
      <c r="B198" s="358" t="s">
        <v>166</v>
      </c>
      <c r="C198" s="336" t="s">
        <v>424</v>
      </c>
      <c r="D198" s="339" t="s">
        <v>106</v>
      </c>
      <c r="E198" s="395" t="s">
        <v>581</v>
      </c>
      <c r="F198" s="337"/>
      <c r="G198" s="396" t="s">
        <v>433</v>
      </c>
      <c r="H198" s="342">
        <v>43276</v>
      </c>
      <c r="I198" s="335"/>
      <c r="J198" s="335"/>
      <c r="K198" s="335"/>
      <c r="L198" s="338"/>
      <c r="M198" s="338"/>
      <c r="N198" s="337" t="s">
        <v>473</v>
      </c>
      <c r="O198" s="335">
        <v>1</v>
      </c>
      <c r="P198" s="372" t="s">
        <v>482</v>
      </c>
      <c r="Q198" s="338"/>
      <c r="R198" s="278"/>
      <c r="S198" s="278"/>
      <c r="T198" s="278"/>
      <c r="U198" s="278"/>
      <c r="V198" s="278"/>
    </row>
    <row r="199" spans="1:22" s="196" customFormat="1" ht="17.25" customHeight="1" x14ac:dyDescent="0.2">
      <c r="A199" s="186">
        <v>278</v>
      </c>
      <c r="B199" s="358" t="s">
        <v>166</v>
      </c>
      <c r="C199" s="336" t="s">
        <v>424</v>
      </c>
      <c r="D199" s="339" t="s">
        <v>106</v>
      </c>
      <c r="E199" s="395" t="s">
        <v>581</v>
      </c>
      <c r="F199" s="337"/>
      <c r="G199" s="396" t="s">
        <v>433</v>
      </c>
      <c r="H199" s="342">
        <v>43276</v>
      </c>
      <c r="I199" s="335"/>
      <c r="J199" s="335"/>
      <c r="K199" s="335"/>
      <c r="L199" s="338"/>
      <c r="M199" s="338"/>
      <c r="N199" s="337" t="s">
        <v>473</v>
      </c>
      <c r="O199" s="335">
        <v>1</v>
      </c>
      <c r="P199" s="372" t="s">
        <v>482</v>
      </c>
      <c r="Q199" s="338"/>
      <c r="R199" s="278"/>
      <c r="S199" s="278"/>
      <c r="T199" s="278"/>
      <c r="U199" s="278"/>
      <c r="V199" s="278"/>
    </row>
    <row r="200" spans="1:22" s="196" customFormat="1" ht="17.25" customHeight="1" x14ac:dyDescent="0.2">
      <c r="A200" s="186">
        <v>279</v>
      </c>
      <c r="B200" s="358" t="s">
        <v>166</v>
      </c>
      <c r="C200" s="336" t="s">
        <v>424</v>
      </c>
      <c r="D200" s="339" t="s">
        <v>106</v>
      </c>
      <c r="E200" s="395" t="s">
        <v>581</v>
      </c>
      <c r="F200" s="337"/>
      <c r="G200" s="396" t="s">
        <v>433</v>
      </c>
      <c r="H200" s="342">
        <v>43276</v>
      </c>
      <c r="I200" s="335"/>
      <c r="J200" s="335"/>
      <c r="K200" s="335"/>
      <c r="L200" s="338"/>
      <c r="M200" s="338"/>
      <c r="N200" s="337" t="s">
        <v>473</v>
      </c>
      <c r="O200" s="335">
        <v>1</v>
      </c>
      <c r="P200" s="372" t="s">
        <v>482</v>
      </c>
      <c r="Q200" s="338"/>
      <c r="R200" s="278"/>
      <c r="S200" s="278"/>
      <c r="T200" s="278"/>
      <c r="U200" s="278"/>
      <c r="V200" s="278"/>
    </row>
    <row r="201" spans="1:22" s="196" customFormat="1" ht="17.25" customHeight="1" x14ac:dyDescent="0.2">
      <c r="A201" s="186">
        <v>280</v>
      </c>
      <c r="B201" s="358" t="s">
        <v>166</v>
      </c>
      <c r="C201" s="336" t="s">
        <v>424</v>
      </c>
      <c r="D201" s="339" t="s">
        <v>106</v>
      </c>
      <c r="E201" s="395" t="s">
        <v>581</v>
      </c>
      <c r="F201" s="337"/>
      <c r="G201" s="396" t="s">
        <v>433</v>
      </c>
      <c r="H201" s="342">
        <v>43276</v>
      </c>
      <c r="I201" s="335"/>
      <c r="J201" s="335"/>
      <c r="K201" s="335"/>
      <c r="L201" s="338"/>
      <c r="M201" s="338"/>
      <c r="N201" s="337" t="s">
        <v>473</v>
      </c>
      <c r="O201" s="335">
        <v>1</v>
      </c>
      <c r="P201" s="372" t="s">
        <v>482</v>
      </c>
      <c r="Q201" s="338"/>
      <c r="R201" s="278"/>
      <c r="S201" s="278"/>
      <c r="T201" s="278"/>
      <c r="U201" s="278"/>
      <c r="V201" s="278"/>
    </row>
    <row r="202" spans="1:22" s="49" customFormat="1" ht="21.75" customHeight="1" x14ac:dyDescent="0.25">
      <c r="A202" s="186">
        <v>281</v>
      </c>
      <c r="B202" s="358" t="s">
        <v>166</v>
      </c>
      <c r="C202" s="336" t="s">
        <v>424</v>
      </c>
      <c r="D202" s="339" t="s">
        <v>106</v>
      </c>
      <c r="E202" s="395" t="s">
        <v>581</v>
      </c>
      <c r="F202" s="337"/>
      <c r="G202" s="396" t="s">
        <v>433</v>
      </c>
      <c r="H202" s="342">
        <v>43276</v>
      </c>
      <c r="I202" s="335"/>
      <c r="J202" s="335"/>
      <c r="K202" s="335"/>
      <c r="L202" s="338"/>
      <c r="M202" s="338"/>
      <c r="N202" s="337" t="s">
        <v>473</v>
      </c>
      <c r="O202" s="335">
        <v>1</v>
      </c>
      <c r="P202" s="372" t="s">
        <v>482</v>
      </c>
      <c r="Q202" s="338"/>
      <c r="R202" s="278"/>
      <c r="S202" s="278"/>
      <c r="T202" s="278"/>
      <c r="U202" s="278"/>
      <c r="V202" s="278"/>
    </row>
    <row r="203" spans="1:22" s="49" customFormat="1" ht="30" customHeight="1" x14ac:dyDescent="0.25">
      <c r="A203" s="302">
        <v>282</v>
      </c>
      <c r="B203" s="290" t="s">
        <v>218</v>
      </c>
      <c r="C203" s="291" t="s">
        <v>404</v>
      </c>
      <c r="D203" s="290" t="s">
        <v>98</v>
      </c>
      <c r="E203" s="474" t="s">
        <v>534</v>
      </c>
      <c r="F203" s="303"/>
      <c r="G203" s="300" t="s">
        <v>183</v>
      </c>
      <c r="H203" s="299" t="s">
        <v>536</v>
      </c>
      <c r="I203" s="304"/>
      <c r="J203" s="304"/>
      <c r="K203" s="302"/>
      <c r="L203" s="302"/>
      <c r="M203" s="302"/>
      <c r="N203" s="471" t="s">
        <v>563</v>
      </c>
      <c r="O203" s="472">
        <v>1</v>
      </c>
      <c r="P203" s="473" t="s">
        <v>482</v>
      </c>
      <c r="Q203" s="470"/>
      <c r="R203" s="278"/>
      <c r="S203" s="278"/>
      <c r="T203" s="278"/>
      <c r="U203" s="278"/>
      <c r="V203" s="278"/>
    </row>
    <row r="204" spans="1:22" s="49" customFormat="1" ht="21.75" customHeight="1" x14ac:dyDescent="0.25">
      <c r="A204" s="302">
        <v>283</v>
      </c>
      <c r="B204" s="290" t="s">
        <v>199</v>
      </c>
      <c r="C204" s="475" t="s">
        <v>420</v>
      </c>
      <c r="D204" s="290" t="s">
        <v>98</v>
      </c>
      <c r="E204" s="300" t="s">
        <v>535</v>
      </c>
      <c r="F204" s="303"/>
      <c r="G204" s="300" t="s">
        <v>183</v>
      </c>
      <c r="H204" s="299" t="s">
        <v>536</v>
      </c>
      <c r="I204" s="304"/>
      <c r="J204" s="304"/>
      <c r="K204" s="302"/>
      <c r="L204" s="302"/>
      <c r="M204" s="302"/>
      <c r="N204" s="471" t="s">
        <v>563</v>
      </c>
      <c r="O204" s="472">
        <v>1</v>
      </c>
      <c r="P204" s="473" t="s">
        <v>482</v>
      </c>
      <c r="Q204" s="483"/>
      <c r="R204" s="278"/>
      <c r="S204" s="278"/>
      <c r="T204" s="278"/>
      <c r="U204" s="278"/>
      <c r="V204" s="278"/>
    </row>
    <row r="205" spans="1:22" s="49" customFormat="1" ht="21.75" customHeight="1" x14ac:dyDescent="0.25">
      <c r="A205" s="302">
        <v>284</v>
      </c>
      <c r="B205" s="477" t="s">
        <v>220</v>
      </c>
      <c r="C205" s="475" t="s">
        <v>421</v>
      </c>
      <c r="D205" s="290" t="s">
        <v>98</v>
      </c>
      <c r="E205" s="300" t="s">
        <v>537</v>
      </c>
      <c r="F205" s="303"/>
      <c r="G205" s="300" t="s">
        <v>186</v>
      </c>
      <c r="H205" s="299" t="s">
        <v>536</v>
      </c>
      <c r="I205" s="304"/>
      <c r="J205" s="304"/>
      <c r="K205" s="302"/>
      <c r="L205" s="302"/>
      <c r="M205" s="302"/>
      <c r="N205" s="471" t="s">
        <v>563</v>
      </c>
      <c r="O205" s="472">
        <v>1</v>
      </c>
      <c r="P205" s="473" t="s">
        <v>482</v>
      </c>
      <c r="Q205" s="483"/>
      <c r="R205" s="278"/>
      <c r="S205" s="278"/>
      <c r="T205" s="278"/>
      <c r="U205" s="278"/>
      <c r="V205" s="278"/>
    </row>
    <row r="206" spans="1:22" s="49" customFormat="1" ht="21.75" customHeight="1" x14ac:dyDescent="0.25">
      <c r="A206" s="302">
        <v>285</v>
      </c>
      <c r="B206" s="290" t="s">
        <v>538</v>
      </c>
      <c r="C206" s="291" t="s">
        <v>539</v>
      </c>
      <c r="D206" s="290" t="s">
        <v>98</v>
      </c>
      <c r="E206" s="300" t="s">
        <v>540</v>
      </c>
      <c r="F206" s="303"/>
      <c r="G206" s="300" t="s">
        <v>183</v>
      </c>
      <c r="H206" s="299" t="s">
        <v>536</v>
      </c>
      <c r="I206" s="304"/>
      <c r="J206" s="304"/>
      <c r="K206" s="302"/>
      <c r="L206" s="302"/>
      <c r="M206" s="302"/>
      <c r="N206" s="471" t="s">
        <v>563</v>
      </c>
      <c r="O206" s="472">
        <v>1</v>
      </c>
      <c r="P206" s="473" t="s">
        <v>482</v>
      </c>
      <c r="Q206" s="483"/>
      <c r="R206" s="278"/>
      <c r="S206" s="278"/>
      <c r="T206" s="278"/>
      <c r="U206" s="278"/>
      <c r="V206" s="278"/>
    </row>
    <row r="207" spans="1:22" s="49" customFormat="1" ht="21.75" customHeight="1" x14ac:dyDescent="0.25">
      <c r="A207" s="302">
        <v>286</v>
      </c>
      <c r="B207" s="290" t="s">
        <v>94</v>
      </c>
      <c r="C207" s="291" t="s">
        <v>119</v>
      </c>
      <c r="D207" s="290" t="s">
        <v>106</v>
      </c>
      <c r="E207" s="300" t="s">
        <v>541</v>
      </c>
      <c r="F207" s="303"/>
      <c r="G207" s="300" t="s">
        <v>187</v>
      </c>
      <c r="H207" s="299" t="s">
        <v>536</v>
      </c>
      <c r="I207" s="304"/>
      <c r="J207" s="304"/>
      <c r="K207" s="302"/>
      <c r="L207" s="302"/>
      <c r="M207" s="302"/>
      <c r="N207" s="471" t="s">
        <v>563</v>
      </c>
      <c r="O207" s="472">
        <v>1</v>
      </c>
      <c r="P207" s="473" t="s">
        <v>482</v>
      </c>
      <c r="Q207" s="483"/>
      <c r="R207" s="278"/>
      <c r="S207" s="278"/>
      <c r="T207" s="278"/>
      <c r="U207" s="278"/>
      <c r="V207" s="278"/>
    </row>
    <row r="208" spans="1:22" s="49" customFormat="1" ht="21.75" customHeight="1" x14ac:dyDescent="0.25">
      <c r="A208" s="302">
        <v>287</v>
      </c>
      <c r="B208" s="290" t="s">
        <v>94</v>
      </c>
      <c r="C208" s="291" t="s">
        <v>119</v>
      </c>
      <c r="D208" s="290" t="s">
        <v>106</v>
      </c>
      <c r="E208" s="300" t="s">
        <v>541</v>
      </c>
      <c r="F208" s="303"/>
      <c r="G208" s="300" t="s">
        <v>187</v>
      </c>
      <c r="H208" s="299" t="s">
        <v>536</v>
      </c>
      <c r="I208" s="304"/>
      <c r="J208" s="304"/>
      <c r="K208" s="302"/>
      <c r="L208" s="302"/>
      <c r="M208" s="302"/>
      <c r="N208" s="471" t="s">
        <v>563</v>
      </c>
      <c r="O208" s="472">
        <v>1</v>
      </c>
      <c r="P208" s="473" t="s">
        <v>482</v>
      </c>
      <c r="Q208" s="483"/>
      <c r="R208" s="278"/>
      <c r="S208" s="278"/>
      <c r="T208" s="278"/>
      <c r="U208" s="278"/>
      <c r="V208" s="278"/>
    </row>
    <row r="209" spans="1:22" s="49" customFormat="1" ht="21.75" customHeight="1" x14ac:dyDescent="0.25">
      <c r="A209" s="302">
        <v>288</v>
      </c>
      <c r="B209" s="290" t="s">
        <v>94</v>
      </c>
      <c r="C209" s="291" t="s">
        <v>119</v>
      </c>
      <c r="D209" s="290" t="s">
        <v>106</v>
      </c>
      <c r="E209" s="300" t="s">
        <v>541</v>
      </c>
      <c r="F209" s="303"/>
      <c r="G209" s="300" t="s">
        <v>187</v>
      </c>
      <c r="H209" s="299" t="s">
        <v>536</v>
      </c>
      <c r="I209" s="304"/>
      <c r="J209" s="304"/>
      <c r="K209" s="302"/>
      <c r="L209" s="302"/>
      <c r="M209" s="302"/>
      <c r="N209" s="471" t="s">
        <v>563</v>
      </c>
      <c r="O209" s="472">
        <v>1</v>
      </c>
      <c r="P209" s="473" t="s">
        <v>482</v>
      </c>
      <c r="Q209" s="483"/>
      <c r="R209" s="278"/>
      <c r="S209" s="278"/>
      <c r="T209" s="278"/>
      <c r="U209" s="278"/>
      <c r="V209" s="278"/>
    </row>
    <row r="210" spans="1:22" s="49" customFormat="1" ht="21.75" customHeight="1" x14ac:dyDescent="0.25">
      <c r="A210" s="302">
        <v>289</v>
      </c>
      <c r="B210" s="290" t="s">
        <v>94</v>
      </c>
      <c r="C210" s="291" t="s">
        <v>119</v>
      </c>
      <c r="D210" s="290" t="s">
        <v>106</v>
      </c>
      <c r="E210" s="300" t="s">
        <v>541</v>
      </c>
      <c r="F210" s="303"/>
      <c r="G210" s="300" t="s">
        <v>187</v>
      </c>
      <c r="H210" s="299" t="s">
        <v>536</v>
      </c>
      <c r="I210" s="304"/>
      <c r="J210" s="304"/>
      <c r="K210" s="302"/>
      <c r="L210" s="302"/>
      <c r="M210" s="302"/>
      <c r="N210" s="471" t="s">
        <v>563</v>
      </c>
      <c r="O210" s="472">
        <v>1</v>
      </c>
      <c r="P210" s="473" t="s">
        <v>482</v>
      </c>
      <c r="Q210" s="483"/>
      <c r="R210" s="278"/>
      <c r="S210" s="278"/>
      <c r="T210" s="278"/>
      <c r="U210" s="278"/>
      <c r="V210" s="278"/>
    </row>
    <row r="211" spans="1:22" s="49" customFormat="1" ht="21.75" customHeight="1" x14ac:dyDescent="0.25">
      <c r="A211" s="302">
        <v>290</v>
      </c>
      <c r="B211" s="290" t="s">
        <v>94</v>
      </c>
      <c r="C211" s="291" t="s">
        <v>119</v>
      </c>
      <c r="D211" s="290" t="s">
        <v>106</v>
      </c>
      <c r="E211" s="300" t="s">
        <v>541</v>
      </c>
      <c r="F211" s="303"/>
      <c r="G211" s="300" t="s">
        <v>187</v>
      </c>
      <c r="H211" s="299" t="s">
        <v>536</v>
      </c>
      <c r="I211" s="304"/>
      <c r="J211" s="304"/>
      <c r="K211" s="302"/>
      <c r="L211" s="302"/>
      <c r="M211" s="302"/>
      <c r="N211" s="471" t="s">
        <v>563</v>
      </c>
      <c r="O211" s="472">
        <v>1</v>
      </c>
      <c r="P211" s="473" t="s">
        <v>482</v>
      </c>
      <c r="Q211" s="483"/>
      <c r="R211" s="278"/>
      <c r="S211" s="278"/>
      <c r="T211" s="278"/>
      <c r="U211" s="278"/>
      <c r="V211" s="278"/>
    </row>
    <row r="212" spans="1:22" s="49" customFormat="1" ht="21.75" customHeight="1" x14ac:dyDescent="0.25">
      <c r="A212" s="302">
        <v>291</v>
      </c>
      <c r="B212" s="290" t="s">
        <v>94</v>
      </c>
      <c r="C212" s="291" t="s">
        <v>119</v>
      </c>
      <c r="D212" s="290" t="s">
        <v>106</v>
      </c>
      <c r="E212" s="300" t="s">
        <v>541</v>
      </c>
      <c r="F212" s="303"/>
      <c r="G212" s="300" t="s">
        <v>187</v>
      </c>
      <c r="H212" s="299" t="s">
        <v>536</v>
      </c>
      <c r="I212" s="304"/>
      <c r="J212" s="304"/>
      <c r="K212" s="302"/>
      <c r="L212" s="302"/>
      <c r="M212" s="302"/>
      <c r="N212" s="471" t="s">
        <v>563</v>
      </c>
      <c r="O212" s="472">
        <v>1</v>
      </c>
      <c r="P212" s="473" t="s">
        <v>482</v>
      </c>
      <c r="Q212" s="483"/>
      <c r="R212" s="278"/>
      <c r="S212" s="278"/>
      <c r="T212" s="278"/>
      <c r="U212" s="278"/>
      <c r="V212" s="278"/>
    </row>
    <row r="213" spans="1:22" s="49" customFormat="1" ht="21.75" customHeight="1" x14ac:dyDescent="0.25">
      <c r="A213" s="302">
        <v>292</v>
      </c>
      <c r="B213" s="290" t="s">
        <v>542</v>
      </c>
      <c r="C213" s="291" t="s">
        <v>543</v>
      </c>
      <c r="D213" s="290" t="s">
        <v>98</v>
      </c>
      <c r="E213" s="300" t="s">
        <v>581</v>
      </c>
      <c r="F213" s="303"/>
      <c r="G213" s="300" t="s">
        <v>126</v>
      </c>
      <c r="H213" s="320" t="s">
        <v>544</v>
      </c>
      <c r="I213" s="304"/>
      <c r="J213" s="304"/>
      <c r="K213" s="302"/>
      <c r="L213" s="302"/>
      <c r="M213" s="302"/>
      <c r="N213" s="471" t="s">
        <v>563</v>
      </c>
      <c r="O213" s="472">
        <v>1</v>
      </c>
      <c r="P213" s="473" t="s">
        <v>482</v>
      </c>
      <c r="Q213" s="483"/>
      <c r="R213" s="278"/>
      <c r="S213" s="278"/>
      <c r="T213" s="278"/>
      <c r="U213" s="278"/>
      <c r="V213" s="278"/>
    </row>
    <row r="214" spans="1:22" s="49" customFormat="1" ht="21.75" customHeight="1" x14ac:dyDescent="0.25">
      <c r="A214" s="302">
        <v>293</v>
      </c>
      <c r="B214" s="301" t="s">
        <v>460</v>
      </c>
      <c r="C214" s="291" t="s">
        <v>399</v>
      </c>
      <c r="D214" s="290" t="s">
        <v>99</v>
      </c>
      <c r="E214" s="300" t="s">
        <v>581</v>
      </c>
      <c r="F214" s="303"/>
      <c r="G214" s="300" t="s">
        <v>126</v>
      </c>
      <c r="H214" s="320" t="s">
        <v>544</v>
      </c>
      <c r="I214" s="304"/>
      <c r="J214" s="304"/>
      <c r="K214" s="302"/>
      <c r="L214" s="302"/>
      <c r="M214" s="302"/>
      <c r="N214" s="471" t="s">
        <v>563</v>
      </c>
      <c r="O214" s="472">
        <v>1</v>
      </c>
      <c r="P214" s="473" t="s">
        <v>482</v>
      </c>
      <c r="Q214" s="483"/>
      <c r="R214" s="278"/>
      <c r="S214" s="278"/>
      <c r="T214" s="278"/>
      <c r="U214" s="278"/>
      <c r="V214" s="278"/>
    </row>
    <row r="215" spans="1:22" s="49" customFormat="1" ht="21.75" customHeight="1" x14ac:dyDescent="0.25">
      <c r="A215" s="302">
        <v>294</v>
      </c>
      <c r="B215" s="301" t="s">
        <v>460</v>
      </c>
      <c r="C215" s="291" t="s">
        <v>399</v>
      </c>
      <c r="D215" s="290" t="s">
        <v>99</v>
      </c>
      <c r="E215" s="300" t="s">
        <v>581</v>
      </c>
      <c r="F215" s="303"/>
      <c r="G215" s="300" t="s">
        <v>126</v>
      </c>
      <c r="H215" s="320" t="s">
        <v>544</v>
      </c>
      <c r="I215" s="304"/>
      <c r="J215" s="304"/>
      <c r="K215" s="302"/>
      <c r="L215" s="302"/>
      <c r="M215" s="302"/>
      <c r="N215" s="471" t="s">
        <v>563</v>
      </c>
      <c r="O215" s="472">
        <v>1</v>
      </c>
      <c r="P215" s="473" t="s">
        <v>482</v>
      </c>
      <c r="Q215" s="483"/>
      <c r="R215" s="278"/>
      <c r="S215" s="278"/>
      <c r="T215" s="278"/>
      <c r="U215" s="278"/>
      <c r="V215" s="278"/>
    </row>
    <row r="216" spans="1:22" s="49" customFormat="1" ht="21.75" customHeight="1" x14ac:dyDescent="0.25">
      <c r="A216" s="302">
        <v>295</v>
      </c>
      <c r="B216" s="290" t="s">
        <v>159</v>
      </c>
      <c r="C216" s="291" t="s">
        <v>545</v>
      </c>
      <c r="D216" s="290" t="s">
        <v>98</v>
      </c>
      <c r="E216" s="300" t="s">
        <v>546</v>
      </c>
      <c r="F216" s="303"/>
      <c r="G216" s="300" t="s">
        <v>183</v>
      </c>
      <c r="H216" s="320" t="s">
        <v>544</v>
      </c>
      <c r="I216" s="304"/>
      <c r="J216" s="304"/>
      <c r="K216" s="302"/>
      <c r="L216" s="302"/>
      <c r="M216" s="302"/>
      <c r="N216" s="471" t="s">
        <v>563</v>
      </c>
      <c r="O216" s="472">
        <v>1</v>
      </c>
      <c r="P216" s="473" t="s">
        <v>482</v>
      </c>
      <c r="Q216" s="483"/>
      <c r="R216" s="278"/>
      <c r="S216" s="278"/>
      <c r="T216" s="278"/>
      <c r="U216" s="278"/>
      <c r="V216" s="278"/>
    </row>
    <row r="217" spans="1:22" s="49" customFormat="1" ht="21.75" customHeight="1" x14ac:dyDescent="0.25">
      <c r="A217" s="302">
        <v>296</v>
      </c>
      <c r="B217" s="290" t="s">
        <v>169</v>
      </c>
      <c r="C217" s="291" t="s">
        <v>149</v>
      </c>
      <c r="D217" s="290" t="s">
        <v>99</v>
      </c>
      <c r="E217" s="300" t="s">
        <v>547</v>
      </c>
      <c r="F217" s="303"/>
      <c r="G217" s="300" t="s">
        <v>183</v>
      </c>
      <c r="H217" s="320" t="s">
        <v>544</v>
      </c>
      <c r="I217" s="304"/>
      <c r="J217" s="304"/>
      <c r="K217" s="302"/>
      <c r="L217" s="302"/>
      <c r="M217" s="302"/>
      <c r="N217" s="471" t="s">
        <v>563</v>
      </c>
      <c r="O217" s="472">
        <v>1</v>
      </c>
      <c r="P217" s="473" t="s">
        <v>482</v>
      </c>
      <c r="Q217" s="483"/>
      <c r="R217" s="278"/>
      <c r="S217" s="278"/>
      <c r="T217" s="278"/>
      <c r="U217" s="278"/>
      <c r="V217" s="278"/>
    </row>
    <row r="218" spans="1:22" s="49" customFormat="1" ht="21.75" customHeight="1" x14ac:dyDescent="0.25">
      <c r="A218" s="302">
        <v>297</v>
      </c>
      <c r="B218" s="290" t="s">
        <v>169</v>
      </c>
      <c r="C218" s="291" t="s">
        <v>149</v>
      </c>
      <c r="D218" s="290" t="s">
        <v>99</v>
      </c>
      <c r="E218" s="300" t="s">
        <v>547</v>
      </c>
      <c r="F218" s="303"/>
      <c r="G218" s="300" t="s">
        <v>183</v>
      </c>
      <c r="H218" s="320" t="s">
        <v>544</v>
      </c>
      <c r="I218" s="304"/>
      <c r="J218" s="304"/>
      <c r="K218" s="302"/>
      <c r="L218" s="302"/>
      <c r="M218" s="302"/>
      <c r="N218" s="471" t="s">
        <v>563</v>
      </c>
      <c r="O218" s="472">
        <v>1</v>
      </c>
      <c r="P218" s="473" t="s">
        <v>482</v>
      </c>
      <c r="Q218" s="483"/>
      <c r="R218" s="278"/>
      <c r="S218" s="278"/>
      <c r="T218" s="278"/>
      <c r="U218" s="278"/>
      <c r="V218" s="278"/>
    </row>
    <row r="219" spans="1:22" s="49" customFormat="1" ht="21.75" customHeight="1" x14ac:dyDescent="0.25">
      <c r="A219" s="302">
        <v>298</v>
      </c>
      <c r="B219" s="290" t="s">
        <v>194</v>
      </c>
      <c r="C219" s="291" t="s">
        <v>207</v>
      </c>
      <c r="D219" s="290" t="s">
        <v>98</v>
      </c>
      <c r="E219" s="300" t="s">
        <v>548</v>
      </c>
      <c r="F219" s="303"/>
      <c r="G219" s="300" t="s">
        <v>183</v>
      </c>
      <c r="H219" s="320" t="s">
        <v>544</v>
      </c>
      <c r="I219" s="304"/>
      <c r="J219" s="304"/>
      <c r="K219" s="302"/>
      <c r="L219" s="302"/>
      <c r="M219" s="302"/>
      <c r="N219" s="471" t="s">
        <v>563</v>
      </c>
      <c r="O219" s="472">
        <v>1</v>
      </c>
      <c r="P219" s="473" t="s">
        <v>482</v>
      </c>
      <c r="Q219" s="483"/>
      <c r="R219" s="278"/>
      <c r="S219" s="278"/>
      <c r="T219" s="278"/>
      <c r="U219" s="278"/>
      <c r="V219" s="278"/>
    </row>
    <row r="220" spans="1:22" s="49" customFormat="1" ht="21.75" customHeight="1" x14ac:dyDescent="0.25">
      <c r="A220" s="302">
        <v>299</v>
      </c>
      <c r="B220" s="290" t="s">
        <v>166</v>
      </c>
      <c r="C220" s="291" t="s">
        <v>549</v>
      </c>
      <c r="D220" s="290" t="s">
        <v>100</v>
      </c>
      <c r="E220" s="300" t="s">
        <v>581</v>
      </c>
      <c r="F220" s="303"/>
      <c r="G220" s="300" t="s">
        <v>550</v>
      </c>
      <c r="H220" s="320" t="s">
        <v>544</v>
      </c>
      <c r="I220" s="304"/>
      <c r="J220" s="304"/>
      <c r="K220" s="302"/>
      <c r="L220" s="302"/>
      <c r="M220" s="302"/>
      <c r="N220" s="471" t="s">
        <v>563</v>
      </c>
      <c r="O220" s="472">
        <v>1</v>
      </c>
      <c r="P220" s="473" t="s">
        <v>482</v>
      </c>
      <c r="Q220" s="483"/>
      <c r="R220" s="278"/>
      <c r="S220" s="278"/>
      <c r="T220" s="278"/>
      <c r="U220" s="278"/>
      <c r="V220" s="278"/>
    </row>
    <row r="221" spans="1:22" s="49" customFormat="1" ht="21.75" customHeight="1" x14ac:dyDescent="0.25">
      <c r="A221" s="302">
        <v>300</v>
      </c>
      <c r="B221" s="290" t="s">
        <v>166</v>
      </c>
      <c r="C221" s="291" t="s">
        <v>549</v>
      </c>
      <c r="D221" s="290" t="s">
        <v>100</v>
      </c>
      <c r="E221" s="300" t="s">
        <v>581</v>
      </c>
      <c r="F221" s="303"/>
      <c r="G221" s="300" t="s">
        <v>550</v>
      </c>
      <c r="H221" s="320" t="s">
        <v>544</v>
      </c>
      <c r="I221" s="304"/>
      <c r="J221" s="304"/>
      <c r="K221" s="302"/>
      <c r="L221" s="302"/>
      <c r="M221" s="302"/>
      <c r="N221" s="471" t="s">
        <v>563</v>
      </c>
      <c r="O221" s="472">
        <v>1</v>
      </c>
      <c r="P221" s="473" t="s">
        <v>482</v>
      </c>
      <c r="Q221" s="483"/>
      <c r="R221" s="278"/>
      <c r="S221" s="278"/>
      <c r="T221" s="278"/>
      <c r="U221" s="278"/>
      <c r="V221" s="278"/>
    </row>
    <row r="222" spans="1:22" s="49" customFormat="1" ht="21.75" customHeight="1" x14ac:dyDescent="0.25">
      <c r="A222" s="302">
        <v>301</v>
      </c>
      <c r="B222" s="290" t="s">
        <v>166</v>
      </c>
      <c r="C222" s="291" t="s">
        <v>549</v>
      </c>
      <c r="D222" s="290" t="s">
        <v>100</v>
      </c>
      <c r="E222" s="300" t="s">
        <v>581</v>
      </c>
      <c r="F222" s="303"/>
      <c r="G222" s="300" t="s">
        <v>550</v>
      </c>
      <c r="H222" s="320" t="s">
        <v>544</v>
      </c>
      <c r="I222" s="304"/>
      <c r="J222" s="304"/>
      <c r="K222" s="302"/>
      <c r="L222" s="302"/>
      <c r="M222" s="302"/>
      <c r="N222" s="471" t="s">
        <v>563</v>
      </c>
      <c r="O222" s="472">
        <v>1</v>
      </c>
      <c r="P222" s="473" t="s">
        <v>482</v>
      </c>
      <c r="Q222" s="483"/>
      <c r="R222" s="278"/>
      <c r="S222" s="278"/>
      <c r="T222" s="278"/>
      <c r="U222" s="278"/>
      <c r="V222" s="278"/>
    </row>
    <row r="223" spans="1:22" s="49" customFormat="1" ht="21.75" customHeight="1" x14ac:dyDescent="0.25">
      <c r="A223" s="302">
        <v>302</v>
      </c>
      <c r="B223" s="290" t="s">
        <v>166</v>
      </c>
      <c r="C223" s="291" t="s">
        <v>551</v>
      </c>
      <c r="D223" s="290" t="s">
        <v>100</v>
      </c>
      <c r="E223" s="300" t="s">
        <v>581</v>
      </c>
      <c r="F223" s="303"/>
      <c r="G223" s="300" t="s">
        <v>550</v>
      </c>
      <c r="H223" s="320" t="s">
        <v>544</v>
      </c>
      <c r="I223" s="304"/>
      <c r="J223" s="304"/>
      <c r="K223" s="302"/>
      <c r="L223" s="302"/>
      <c r="M223" s="302"/>
      <c r="N223" s="471" t="s">
        <v>563</v>
      </c>
      <c r="O223" s="472">
        <v>1</v>
      </c>
      <c r="P223" s="473" t="s">
        <v>482</v>
      </c>
      <c r="Q223" s="483"/>
      <c r="R223" s="278"/>
      <c r="S223" s="278"/>
      <c r="T223" s="278"/>
      <c r="U223" s="278"/>
      <c r="V223" s="278"/>
    </row>
    <row r="224" spans="1:22" s="49" customFormat="1" ht="21.75" customHeight="1" x14ac:dyDescent="0.25">
      <c r="A224" s="302">
        <v>303</v>
      </c>
      <c r="B224" s="290" t="s">
        <v>166</v>
      </c>
      <c r="C224" s="291" t="s">
        <v>551</v>
      </c>
      <c r="D224" s="290" t="s">
        <v>100</v>
      </c>
      <c r="E224" s="300" t="s">
        <v>581</v>
      </c>
      <c r="F224" s="303"/>
      <c r="G224" s="300" t="s">
        <v>550</v>
      </c>
      <c r="H224" s="320" t="s">
        <v>544</v>
      </c>
      <c r="I224" s="304"/>
      <c r="J224" s="304"/>
      <c r="K224" s="302"/>
      <c r="L224" s="302"/>
      <c r="M224" s="302"/>
      <c r="N224" s="471" t="s">
        <v>563</v>
      </c>
      <c r="O224" s="472">
        <v>1</v>
      </c>
      <c r="P224" s="473" t="s">
        <v>482</v>
      </c>
      <c r="Q224" s="483"/>
      <c r="R224" s="278"/>
      <c r="S224" s="278"/>
      <c r="T224" s="278"/>
      <c r="U224" s="278"/>
      <c r="V224" s="278"/>
    </row>
    <row r="225" spans="1:22" s="49" customFormat="1" ht="21.75" customHeight="1" x14ac:dyDescent="0.25">
      <c r="A225" s="302">
        <v>304</v>
      </c>
      <c r="B225" s="290" t="s">
        <v>166</v>
      </c>
      <c r="C225" s="291" t="s">
        <v>551</v>
      </c>
      <c r="D225" s="290" t="s">
        <v>100</v>
      </c>
      <c r="E225" s="300" t="s">
        <v>581</v>
      </c>
      <c r="F225" s="303"/>
      <c r="G225" s="300" t="s">
        <v>550</v>
      </c>
      <c r="H225" s="320" t="s">
        <v>544</v>
      </c>
      <c r="I225" s="304"/>
      <c r="J225" s="304"/>
      <c r="K225" s="302"/>
      <c r="L225" s="302"/>
      <c r="M225" s="302"/>
      <c r="N225" s="471" t="s">
        <v>563</v>
      </c>
      <c r="O225" s="472">
        <v>1</v>
      </c>
      <c r="P225" s="473" t="s">
        <v>482</v>
      </c>
      <c r="Q225" s="483"/>
      <c r="R225" s="278"/>
      <c r="S225" s="278"/>
      <c r="T225" s="278"/>
      <c r="U225" s="278"/>
      <c r="V225" s="278"/>
    </row>
    <row r="226" spans="1:22" s="49" customFormat="1" ht="21.75" customHeight="1" x14ac:dyDescent="0.25">
      <c r="A226" s="302">
        <v>305</v>
      </c>
      <c r="B226" s="290" t="s">
        <v>552</v>
      </c>
      <c r="C226" s="291" t="s">
        <v>553</v>
      </c>
      <c r="D226" s="290" t="s">
        <v>99</v>
      </c>
      <c r="E226" s="300" t="s">
        <v>554</v>
      </c>
      <c r="F226" s="303"/>
      <c r="G226" s="300" t="s">
        <v>187</v>
      </c>
      <c r="H226" s="320" t="s">
        <v>544</v>
      </c>
      <c r="I226" s="304"/>
      <c r="J226" s="304"/>
      <c r="K226" s="302"/>
      <c r="L226" s="302"/>
      <c r="M226" s="302"/>
      <c r="N226" s="471" t="s">
        <v>563</v>
      </c>
      <c r="O226" s="472">
        <v>1</v>
      </c>
      <c r="P226" s="473" t="s">
        <v>482</v>
      </c>
      <c r="Q226" s="483"/>
      <c r="R226" s="278"/>
      <c r="S226" s="278"/>
      <c r="T226" s="278"/>
      <c r="U226" s="278"/>
      <c r="V226" s="278"/>
    </row>
    <row r="227" spans="1:22" s="49" customFormat="1" ht="21.75" customHeight="1" x14ac:dyDescent="0.25">
      <c r="A227" s="302">
        <v>306</v>
      </c>
      <c r="B227" s="290" t="s">
        <v>552</v>
      </c>
      <c r="C227" s="291" t="s">
        <v>553</v>
      </c>
      <c r="D227" s="290" t="s">
        <v>99</v>
      </c>
      <c r="E227" s="300" t="s">
        <v>554</v>
      </c>
      <c r="F227" s="303"/>
      <c r="G227" s="300" t="s">
        <v>187</v>
      </c>
      <c r="H227" s="320" t="s">
        <v>544</v>
      </c>
      <c r="I227" s="304"/>
      <c r="J227" s="304"/>
      <c r="K227" s="302"/>
      <c r="L227" s="302"/>
      <c r="M227" s="302"/>
      <c r="N227" s="471" t="s">
        <v>563</v>
      </c>
      <c r="O227" s="472">
        <v>1</v>
      </c>
      <c r="P227" s="473" t="s">
        <v>482</v>
      </c>
      <c r="Q227" s="483"/>
      <c r="R227" s="278"/>
      <c r="S227" s="278"/>
      <c r="T227" s="278"/>
      <c r="U227" s="278"/>
      <c r="V227" s="278"/>
    </row>
    <row r="228" spans="1:22" s="49" customFormat="1" ht="21.75" customHeight="1" x14ac:dyDescent="0.25">
      <c r="A228" s="302">
        <v>307</v>
      </c>
      <c r="B228" s="290" t="s">
        <v>259</v>
      </c>
      <c r="C228" s="291" t="s">
        <v>558</v>
      </c>
      <c r="D228" s="290" t="s">
        <v>98</v>
      </c>
      <c r="E228" s="290" t="s">
        <v>559</v>
      </c>
      <c r="F228" s="291"/>
      <c r="G228" s="290" t="s">
        <v>384</v>
      </c>
      <c r="H228" s="320" t="s">
        <v>562</v>
      </c>
      <c r="I228" s="304"/>
      <c r="J228" s="304"/>
      <c r="K228" s="302"/>
      <c r="L228" s="302"/>
      <c r="M228" s="302"/>
      <c r="N228" s="471" t="s">
        <v>563</v>
      </c>
      <c r="O228" s="472">
        <v>1</v>
      </c>
      <c r="P228" s="473" t="s">
        <v>482</v>
      </c>
      <c r="Q228" s="483"/>
      <c r="R228" s="278"/>
      <c r="S228" s="278"/>
      <c r="T228" s="278"/>
      <c r="U228" s="278"/>
      <c r="V228" s="278"/>
    </row>
    <row r="229" spans="1:22" s="49" customFormat="1" ht="21.75" customHeight="1" x14ac:dyDescent="0.25">
      <c r="A229" s="302"/>
      <c r="B229" s="290"/>
      <c r="C229" s="291"/>
      <c r="D229" s="326"/>
      <c r="E229" s="329"/>
      <c r="F229" s="328"/>
      <c r="G229" s="329"/>
      <c r="H229" s="320"/>
      <c r="I229" s="506"/>
      <c r="J229" s="506"/>
      <c r="K229" s="507"/>
      <c r="L229" s="507"/>
      <c r="M229" s="507"/>
      <c r="N229" s="471"/>
      <c r="O229" s="472"/>
      <c r="P229" s="473"/>
      <c r="Q229" s="483"/>
      <c r="R229" s="278"/>
      <c r="S229" s="278"/>
      <c r="T229" s="278"/>
      <c r="U229" s="278"/>
      <c r="V229" s="278"/>
    </row>
    <row r="230" spans="1:22" s="49" customFormat="1" ht="21.75" customHeight="1" x14ac:dyDescent="0.25">
      <c r="A230" s="302"/>
      <c r="B230" s="290"/>
      <c r="C230" s="291"/>
      <c r="D230" s="326"/>
      <c r="E230" s="329"/>
      <c r="F230" s="328"/>
      <c r="G230" s="329"/>
      <c r="H230" s="320"/>
      <c r="I230" s="506"/>
      <c r="J230" s="506"/>
      <c r="K230" s="507"/>
      <c r="L230" s="507"/>
      <c r="M230" s="507"/>
      <c r="N230" s="471"/>
      <c r="O230" s="472"/>
      <c r="P230" s="473"/>
      <c r="Q230" s="483"/>
      <c r="R230" s="278"/>
      <c r="S230" s="278"/>
      <c r="T230" s="278"/>
      <c r="U230" s="278"/>
      <c r="V230" s="278"/>
    </row>
    <row r="231" spans="1:22" s="49" customFormat="1" ht="21.75" customHeight="1" x14ac:dyDescent="0.25">
      <c r="A231" s="302"/>
      <c r="B231" s="290"/>
      <c r="C231" s="291"/>
      <c r="D231" s="326"/>
      <c r="E231" s="329"/>
      <c r="F231" s="328"/>
      <c r="G231" s="329"/>
      <c r="H231" s="320"/>
      <c r="I231" s="506"/>
      <c r="J231" s="506"/>
      <c r="K231" s="507"/>
      <c r="L231" s="507"/>
      <c r="M231" s="507"/>
      <c r="N231" s="471"/>
      <c r="O231" s="472"/>
      <c r="P231" s="473"/>
      <c r="Q231" s="483"/>
      <c r="R231" s="278"/>
      <c r="S231" s="278"/>
      <c r="T231" s="278"/>
      <c r="U231" s="278"/>
      <c r="V231" s="278"/>
    </row>
    <row r="232" spans="1:22" s="49" customFormat="1" ht="21.75" customHeight="1" x14ac:dyDescent="0.25">
      <c r="A232" s="302"/>
      <c r="B232" s="290"/>
      <c r="C232" s="291"/>
      <c r="D232" s="326"/>
      <c r="E232" s="329"/>
      <c r="F232" s="328"/>
      <c r="G232" s="329"/>
      <c r="H232" s="320"/>
      <c r="I232" s="506"/>
      <c r="J232" s="506"/>
      <c r="K232" s="507"/>
      <c r="L232" s="507"/>
      <c r="M232" s="507"/>
      <c r="N232" s="471"/>
      <c r="O232" s="472"/>
      <c r="P232" s="473"/>
      <c r="Q232" s="483"/>
      <c r="R232" s="278"/>
      <c r="S232" s="278"/>
      <c r="T232" s="278"/>
      <c r="U232" s="278"/>
      <c r="V232" s="278"/>
    </row>
    <row r="233" spans="1:22" s="49" customFormat="1" ht="21.75" customHeight="1" x14ac:dyDescent="0.25">
      <c r="A233" s="302"/>
      <c r="B233" s="290"/>
      <c r="C233" s="291"/>
      <c r="D233" s="326"/>
      <c r="E233" s="329"/>
      <c r="F233" s="328"/>
      <c r="G233" s="329"/>
      <c r="H233" s="320"/>
      <c r="I233" s="506"/>
      <c r="J233" s="506"/>
      <c r="K233" s="507"/>
      <c r="L233" s="507"/>
      <c r="M233" s="507"/>
      <c r="N233" s="471"/>
      <c r="O233" s="472"/>
      <c r="P233" s="473"/>
      <c r="Q233" s="483"/>
      <c r="R233" s="278"/>
      <c r="S233" s="278"/>
      <c r="T233" s="278"/>
      <c r="U233" s="278"/>
      <c r="V233" s="278"/>
    </row>
    <row r="234" spans="1:22" s="49" customFormat="1" ht="21.75" customHeight="1" x14ac:dyDescent="0.25">
      <c r="A234" s="302"/>
      <c r="B234" s="290"/>
      <c r="C234" s="291"/>
      <c r="D234" s="326"/>
      <c r="E234" s="329"/>
      <c r="F234" s="328"/>
      <c r="G234" s="329"/>
      <c r="H234" s="320"/>
      <c r="I234" s="506"/>
      <c r="J234" s="506"/>
      <c r="K234" s="507"/>
      <c r="L234" s="507"/>
      <c r="M234" s="507"/>
      <c r="N234" s="471"/>
      <c r="O234" s="472"/>
      <c r="P234" s="473"/>
      <c r="Q234" s="483"/>
      <c r="R234" s="278"/>
      <c r="S234" s="278"/>
      <c r="T234" s="278"/>
      <c r="U234" s="278"/>
      <c r="V234" s="278"/>
    </row>
    <row r="235" spans="1:22" s="49" customFormat="1" ht="21.75" customHeight="1" x14ac:dyDescent="0.25">
      <c r="A235" s="302"/>
      <c r="B235" s="290"/>
      <c r="C235" s="291"/>
      <c r="D235" s="326"/>
      <c r="E235" s="329"/>
      <c r="F235" s="328"/>
      <c r="G235" s="329"/>
      <c r="H235" s="320"/>
      <c r="I235" s="506"/>
      <c r="J235" s="506"/>
      <c r="K235" s="507"/>
      <c r="L235" s="507"/>
      <c r="M235" s="507"/>
      <c r="N235" s="471"/>
      <c r="O235" s="472"/>
      <c r="P235" s="473"/>
      <c r="Q235" s="483"/>
      <c r="R235" s="278"/>
      <c r="S235" s="278"/>
      <c r="T235" s="278"/>
      <c r="U235" s="278"/>
      <c r="V235" s="278"/>
    </row>
    <row r="236" spans="1:22" s="49" customFormat="1" ht="21.75" customHeight="1" x14ac:dyDescent="0.25">
      <c r="A236" s="302"/>
      <c r="B236" s="290"/>
      <c r="C236" s="291"/>
      <c r="D236" s="326"/>
      <c r="E236" s="329"/>
      <c r="F236" s="328"/>
      <c r="G236" s="329"/>
      <c r="H236" s="320"/>
      <c r="I236" s="506"/>
      <c r="J236" s="506"/>
      <c r="K236" s="507"/>
      <c r="L236" s="507"/>
      <c r="M236" s="507"/>
      <c r="N236" s="471"/>
      <c r="O236" s="472"/>
      <c r="P236" s="473"/>
      <c r="Q236" s="483"/>
      <c r="R236" s="278"/>
      <c r="S236" s="278"/>
      <c r="T236" s="278"/>
      <c r="U236" s="278"/>
      <c r="V236" s="278"/>
    </row>
    <row r="237" spans="1:22" s="49" customFormat="1" ht="27.75" customHeight="1" x14ac:dyDescent="0.25">
      <c r="A237" s="186"/>
      <c r="B237" s="189"/>
      <c r="C237" s="336"/>
      <c r="D237" s="397"/>
      <c r="E237" s="359"/>
      <c r="F237" s="328"/>
      <c r="G237" s="359"/>
      <c r="H237" s="342"/>
      <c r="I237" s="330"/>
      <c r="J237" s="330"/>
      <c r="K237" s="331"/>
      <c r="L237" s="331"/>
      <c r="M237" s="331"/>
      <c r="N237" s="360"/>
      <c r="O237" s="359"/>
      <c r="P237" s="361"/>
      <c r="Q237" s="334"/>
      <c r="R237" s="495" t="e">
        <f>SUM(#REF!)</f>
        <v>#REF!</v>
      </c>
      <c r="S237" s="495"/>
      <c r="T237" s="495"/>
      <c r="U237" s="495"/>
      <c r="V237" s="278"/>
    </row>
    <row r="238" spans="1:22" ht="35.25" customHeight="1" x14ac:dyDescent="0.3">
      <c r="A238" s="551" t="s">
        <v>314</v>
      </c>
      <c r="B238" s="552"/>
      <c r="C238" s="552"/>
      <c r="D238" s="553"/>
      <c r="E238" s="398"/>
      <c r="F238" s="399"/>
      <c r="G238" s="400"/>
      <c r="H238" s="401"/>
      <c r="I238" s="402"/>
      <c r="J238" s="402"/>
      <c r="K238" s="403"/>
      <c r="L238" s="403"/>
      <c r="M238" s="403"/>
      <c r="N238" s="404"/>
      <c r="O238" s="94">
        <f>SUM(O239:O243)</f>
        <v>5</v>
      </c>
      <c r="P238" s="405"/>
      <c r="Q238" s="406"/>
      <c r="R238" s="496"/>
      <c r="S238" s="496"/>
      <c r="T238" s="496"/>
      <c r="U238" s="496"/>
      <c r="V238" s="49"/>
    </row>
    <row r="239" spans="1:22" s="49" customFormat="1" ht="15.75" x14ac:dyDescent="0.25">
      <c r="A239" s="186">
        <v>1</v>
      </c>
      <c r="B239" s="189" t="s">
        <v>265</v>
      </c>
      <c r="C239" s="197" t="s">
        <v>282</v>
      </c>
      <c r="D239" s="189" t="s">
        <v>98</v>
      </c>
      <c r="E239" s="189" t="s">
        <v>581</v>
      </c>
      <c r="F239" s="197"/>
      <c r="G239" s="335" t="s">
        <v>183</v>
      </c>
      <c r="H239" s="198">
        <v>39056</v>
      </c>
      <c r="I239" s="385"/>
      <c r="J239" s="385"/>
      <c r="K239" s="393"/>
      <c r="L239" s="393"/>
      <c r="M239" s="393"/>
      <c r="N239" s="199" t="s">
        <v>128</v>
      </c>
      <c r="O239" s="193">
        <v>1</v>
      </c>
      <c r="P239" s="194" t="s">
        <v>411</v>
      </c>
      <c r="Q239" s="195"/>
      <c r="R239" s="497"/>
      <c r="S239" s="497"/>
      <c r="T239" s="497"/>
      <c r="U239" s="497"/>
      <c r="V239" s="196"/>
    </row>
    <row r="240" spans="1:22" s="49" customFormat="1" ht="15.75" x14ac:dyDescent="0.25">
      <c r="A240" s="186">
        <v>2</v>
      </c>
      <c r="B240" s="189" t="s">
        <v>266</v>
      </c>
      <c r="C240" s="197" t="s">
        <v>283</v>
      </c>
      <c r="D240" s="189" t="s">
        <v>98</v>
      </c>
      <c r="E240" s="189" t="s">
        <v>586</v>
      </c>
      <c r="F240" s="197"/>
      <c r="G240" s="335" t="s">
        <v>183</v>
      </c>
      <c r="H240" s="198">
        <v>39056</v>
      </c>
      <c r="I240" s="385"/>
      <c r="J240" s="385"/>
      <c r="K240" s="393"/>
      <c r="L240" s="393"/>
      <c r="M240" s="393"/>
      <c r="N240" s="199" t="s">
        <v>128</v>
      </c>
      <c r="O240" s="193">
        <v>1</v>
      </c>
      <c r="P240" s="194" t="s">
        <v>411</v>
      </c>
      <c r="Q240" s="195"/>
      <c r="R240" s="497"/>
      <c r="S240" s="497"/>
      <c r="T240" s="497"/>
      <c r="U240" s="497"/>
      <c r="V240" s="196"/>
    </row>
    <row r="241" spans="1:22" s="49" customFormat="1" ht="15.75" x14ac:dyDescent="0.25">
      <c r="A241" s="186">
        <v>3</v>
      </c>
      <c r="B241" s="189" t="s">
        <v>267</v>
      </c>
      <c r="C241" s="197" t="s">
        <v>284</v>
      </c>
      <c r="D241" s="189" t="s">
        <v>98</v>
      </c>
      <c r="E241" s="189" t="s">
        <v>582</v>
      </c>
      <c r="F241" s="197"/>
      <c r="G241" s="335" t="s">
        <v>183</v>
      </c>
      <c r="H241" s="198">
        <v>39448</v>
      </c>
      <c r="I241" s="385"/>
      <c r="J241" s="385"/>
      <c r="K241" s="393"/>
      <c r="L241" s="393"/>
      <c r="M241" s="393"/>
      <c r="N241" s="199" t="s">
        <v>128</v>
      </c>
      <c r="O241" s="193">
        <v>1</v>
      </c>
      <c r="P241" s="194" t="s">
        <v>411</v>
      </c>
      <c r="Q241" s="195"/>
      <c r="R241" s="497"/>
      <c r="S241" s="497"/>
      <c r="T241" s="497"/>
      <c r="U241" s="497"/>
      <c r="V241" s="196"/>
    </row>
    <row r="242" spans="1:22" s="49" customFormat="1" ht="15.75" x14ac:dyDescent="0.25">
      <c r="A242" s="186">
        <v>4</v>
      </c>
      <c r="B242" s="189" t="s">
        <v>270</v>
      </c>
      <c r="C242" s="197" t="s">
        <v>45</v>
      </c>
      <c r="D242" s="189" t="s">
        <v>98</v>
      </c>
      <c r="E242" s="189" t="s">
        <v>561</v>
      </c>
      <c r="F242" s="197"/>
      <c r="G242" s="335" t="s">
        <v>183</v>
      </c>
      <c r="H242" s="198">
        <v>37987</v>
      </c>
      <c r="I242" s="385"/>
      <c r="J242" s="385"/>
      <c r="K242" s="393"/>
      <c r="L242" s="393"/>
      <c r="M242" s="393"/>
      <c r="N242" s="199" t="s">
        <v>128</v>
      </c>
      <c r="O242" s="193">
        <v>1</v>
      </c>
      <c r="P242" s="194" t="s">
        <v>485</v>
      </c>
      <c r="Q242" s="195"/>
      <c r="R242" s="497"/>
      <c r="S242" s="497"/>
      <c r="T242" s="497"/>
      <c r="U242" s="497"/>
      <c r="V242" s="196"/>
    </row>
    <row r="243" spans="1:22" s="49" customFormat="1" ht="21.75" customHeight="1" x14ac:dyDescent="0.25">
      <c r="A243" s="302">
        <v>308</v>
      </c>
      <c r="B243" s="290" t="s">
        <v>270</v>
      </c>
      <c r="C243" s="291" t="s">
        <v>560</v>
      </c>
      <c r="D243" s="290" t="s">
        <v>98</v>
      </c>
      <c r="E243" s="300" t="s">
        <v>561</v>
      </c>
      <c r="F243" s="303"/>
      <c r="G243" s="300" t="s">
        <v>183</v>
      </c>
      <c r="H243" s="320" t="s">
        <v>562</v>
      </c>
      <c r="I243" s="304"/>
      <c r="J243" s="304"/>
      <c r="K243" s="302"/>
      <c r="L243" s="302"/>
      <c r="M243" s="302"/>
      <c r="N243" s="471" t="s">
        <v>563</v>
      </c>
      <c r="O243" s="472">
        <v>1</v>
      </c>
      <c r="P243" s="473" t="s">
        <v>482</v>
      </c>
      <c r="Q243" s="483"/>
      <c r="R243" s="495" t="e">
        <f>+#REF!+R237+#REF!</f>
        <v>#REF!</v>
      </c>
      <c r="S243" s="495">
        <v>89592000</v>
      </c>
      <c r="T243" s="495" t="e">
        <f>+S243-R243</f>
        <v>#REF!</v>
      </c>
      <c r="U243" s="495"/>
      <c r="V243" s="278"/>
    </row>
    <row r="244" spans="1:22" s="49" customFormat="1" thickBot="1" x14ac:dyDescent="0.3">
      <c r="A244" s="90"/>
      <c r="B244" s="87"/>
      <c r="C244" s="88"/>
      <c r="D244" s="87"/>
      <c r="E244" s="87"/>
      <c r="F244" s="88"/>
      <c r="G244" s="87"/>
      <c r="H244" s="207"/>
      <c r="I244" s="89"/>
      <c r="J244" s="89"/>
      <c r="K244" s="90"/>
      <c r="L244" s="90"/>
      <c r="M244" s="90"/>
      <c r="N244" s="185"/>
      <c r="O244" s="91"/>
      <c r="P244" s="92"/>
      <c r="Q244" s="93"/>
      <c r="R244" s="496"/>
      <c r="S244" s="496"/>
      <c r="T244" s="496"/>
      <c r="U244" s="496"/>
    </row>
    <row r="245" spans="1:22" s="49" customFormat="1" thickBot="1" x14ac:dyDescent="0.3">
      <c r="A245" s="537" t="s">
        <v>321</v>
      </c>
      <c r="B245" s="538"/>
      <c r="C245" s="538"/>
      <c r="D245" s="538"/>
      <c r="E245" s="208"/>
      <c r="F245" s="209"/>
      <c r="G245" s="210"/>
      <c r="H245" s="211"/>
      <c r="I245" s="210"/>
      <c r="J245" s="210"/>
      <c r="K245" s="208"/>
      <c r="L245" s="208"/>
      <c r="M245" s="208"/>
      <c r="N245" s="208"/>
      <c r="O245" s="211">
        <f>SUM(O13+O18+O27+O238)</f>
        <v>216</v>
      </c>
      <c r="P245" s="211"/>
      <c r="Q245" s="212"/>
      <c r="R245" s="496"/>
      <c r="S245" s="496"/>
      <c r="T245" s="496"/>
      <c r="U245" s="496"/>
    </row>
    <row r="246" spans="1:22" s="49" customFormat="1" x14ac:dyDescent="0.3">
      <c r="A246" s="58"/>
      <c r="B246" s="111"/>
      <c r="C246" s="46"/>
      <c r="D246" s="58"/>
      <c r="E246" s="58"/>
      <c r="F246" s="46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46"/>
      <c r="R246" s="498"/>
      <c r="S246" s="498"/>
      <c r="T246" s="498"/>
      <c r="U246" s="498"/>
      <c r="V246" s="46"/>
    </row>
    <row r="247" spans="1:22" s="49" customFormat="1" x14ac:dyDescent="0.3">
      <c r="A247" s="58"/>
      <c r="B247" s="111"/>
      <c r="C247" s="46"/>
      <c r="D247" s="58"/>
      <c r="E247" s="58"/>
      <c r="F247" s="46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46"/>
      <c r="R247" s="498"/>
      <c r="S247" s="498"/>
      <c r="T247" s="498"/>
      <c r="U247" s="498"/>
      <c r="V247" s="46"/>
    </row>
    <row r="248" spans="1:22" s="49" customFormat="1" x14ac:dyDescent="0.3">
      <c r="A248" s="58"/>
      <c r="B248" s="111"/>
      <c r="C248" s="46"/>
      <c r="D248" s="58"/>
      <c r="E248" s="58"/>
      <c r="F248" s="46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46"/>
      <c r="R248" s="498"/>
      <c r="S248" s="498"/>
      <c r="T248" s="498"/>
      <c r="U248" s="498"/>
      <c r="V248" s="46"/>
    </row>
    <row r="249" spans="1:22" x14ac:dyDescent="0.3">
      <c r="A249" s="49"/>
      <c r="B249" s="110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62" t="s">
        <v>565</v>
      </c>
      <c r="P249" s="49"/>
      <c r="Q249" s="49"/>
      <c r="R249" s="496"/>
      <c r="S249" s="496"/>
      <c r="T249" s="496"/>
      <c r="U249" s="496"/>
      <c r="V249" s="49"/>
    </row>
    <row r="250" spans="1:22" x14ac:dyDescent="0.3">
      <c r="A250" s="49"/>
      <c r="B250" s="110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51"/>
      <c r="P250" s="49"/>
      <c r="Q250" s="49"/>
      <c r="R250" s="496"/>
      <c r="S250" s="496"/>
      <c r="T250" s="496"/>
      <c r="U250" s="496"/>
      <c r="V250" s="49"/>
    </row>
    <row r="251" spans="1:22" x14ac:dyDescent="0.3">
      <c r="A251" s="49"/>
      <c r="B251" s="110"/>
      <c r="C251" s="55" t="s">
        <v>309</v>
      </c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55" t="s">
        <v>14</v>
      </c>
      <c r="P251" s="49"/>
      <c r="Q251" s="49"/>
      <c r="R251" s="49"/>
      <c r="S251" s="49"/>
      <c r="T251" s="49"/>
      <c r="U251" s="49"/>
      <c r="V251" s="49"/>
    </row>
    <row r="252" spans="1:22" x14ac:dyDescent="0.3">
      <c r="A252" s="49"/>
      <c r="B252" s="110"/>
      <c r="C252" s="55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55"/>
      <c r="P252" s="49"/>
      <c r="Q252" s="49"/>
      <c r="R252" s="49"/>
      <c r="S252" s="49"/>
      <c r="T252" s="49"/>
      <c r="U252" s="49"/>
      <c r="V252" s="49"/>
    </row>
    <row r="253" spans="1:22" x14ac:dyDescent="0.3">
      <c r="A253" s="49"/>
      <c r="B253" s="110"/>
      <c r="C253" s="55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55"/>
      <c r="P253" s="49"/>
      <c r="Q253" s="49"/>
      <c r="R253" s="49"/>
      <c r="S253" s="49"/>
      <c r="T253" s="49"/>
      <c r="U253" s="49"/>
      <c r="V253" s="49"/>
    </row>
    <row r="254" spans="1:22" x14ac:dyDescent="0.3">
      <c r="A254" s="49"/>
      <c r="B254" s="110"/>
      <c r="C254" s="55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55"/>
      <c r="P254" s="49"/>
      <c r="Q254" s="49"/>
      <c r="R254" s="49"/>
      <c r="S254" s="49"/>
      <c r="T254" s="49"/>
      <c r="U254" s="49"/>
      <c r="V254" s="49"/>
    </row>
    <row r="255" spans="1:22" x14ac:dyDescent="0.3">
      <c r="A255" s="49"/>
      <c r="B255" s="110"/>
      <c r="C255" s="273" t="s">
        <v>523</v>
      </c>
      <c r="D255" s="49"/>
      <c r="E255" s="57"/>
      <c r="F255" s="49"/>
      <c r="G255" s="49"/>
      <c r="H255" s="49"/>
      <c r="I255" s="49"/>
      <c r="J255" s="49"/>
      <c r="K255" s="49"/>
      <c r="L255" s="49"/>
      <c r="M255" s="49"/>
      <c r="N255" s="49"/>
      <c r="O255" s="273" t="s">
        <v>366</v>
      </c>
      <c r="P255" s="49"/>
      <c r="Q255" s="49"/>
      <c r="R255" s="49"/>
      <c r="S255" s="49"/>
      <c r="T255" s="49"/>
      <c r="U255" s="49"/>
      <c r="V255" s="49"/>
    </row>
    <row r="256" spans="1:22" x14ac:dyDescent="0.3">
      <c r="A256" s="49"/>
      <c r="B256" s="110"/>
      <c r="C256" s="274" t="s">
        <v>524</v>
      </c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274" t="s">
        <v>367</v>
      </c>
      <c r="P256" s="49"/>
      <c r="Q256" s="49"/>
      <c r="R256" s="49"/>
      <c r="S256" s="49"/>
      <c r="T256" s="49"/>
      <c r="U256" s="49"/>
      <c r="V256" s="49"/>
    </row>
    <row r="257" spans="1:16" x14ac:dyDescent="0.3">
      <c r="A257" s="46"/>
      <c r="D257" s="46"/>
      <c r="E257" s="46"/>
      <c r="G257" s="46"/>
      <c r="H257" s="46"/>
      <c r="I257" s="46"/>
      <c r="J257" s="46"/>
      <c r="K257" s="46"/>
      <c r="L257" s="46"/>
      <c r="M257" s="46"/>
      <c r="N257" s="46"/>
    </row>
    <row r="258" spans="1:16" x14ac:dyDescent="0.3">
      <c r="P258" s="58"/>
    </row>
    <row r="259" spans="1:16" x14ac:dyDescent="0.3">
      <c r="P259" s="58"/>
    </row>
    <row r="260" spans="1:16" x14ac:dyDescent="0.3">
      <c r="P260" s="58"/>
    </row>
    <row r="261" spans="1:16" x14ac:dyDescent="0.3">
      <c r="P261" s="58"/>
    </row>
    <row r="262" spans="1:16" x14ac:dyDescent="0.3">
      <c r="P262" s="58"/>
    </row>
    <row r="263" spans="1:16" x14ac:dyDescent="0.3">
      <c r="P263" s="58"/>
    </row>
    <row r="264" spans="1:16" x14ac:dyDescent="0.3">
      <c r="P264" s="58"/>
    </row>
    <row r="265" spans="1:16" x14ac:dyDescent="0.3">
      <c r="P265" s="58"/>
    </row>
    <row r="266" spans="1:16" x14ac:dyDescent="0.3">
      <c r="P266" s="58"/>
    </row>
    <row r="267" spans="1:16" x14ac:dyDescent="0.3">
      <c r="P267" s="58"/>
    </row>
    <row r="268" spans="1:16" x14ac:dyDescent="0.3">
      <c r="P268" s="58"/>
    </row>
    <row r="269" spans="1:16" x14ac:dyDescent="0.3">
      <c r="P269" s="58"/>
    </row>
    <row r="270" spans="1:16" x14ac:dyDescent="0.3">
      <c r="P270" s="58"/>
    </row>
    <row r="271" spans="1:16" x14ac:dyDescent="0.3">
      <c r="P271" s="58"/>
    </row>
    <row r="272" spans="1:16" x14ac:dyDescent="0.3">
      <c r="P272" s="58"/>
    </row>
    <row r="273" spans="16:16" x14ac:dyDescent="0.3">
      <c r="P273" s="58"/>
    </row>
    <row r="274" spans="16:16" x14ac:dyDescent="0.3">
      <c r="P274" s="58"/>
    </row>
    <row r="275" spans="16:16" x14ac:dyDescent="0.3">
      <c r="P275" s="58"/>
    </row>
    <row r="276" spans="16:16" x14ac:dyDescent="0.3">
      <c r="P276" s="58"/>
    </row>
    <row r="277" spans="16:16" x14ac:dyDescent="0.3">
      <c r="P277" s="58"/>
    </row>
    <row r="278" spans="16:16" x14ac:dyDescent="0.3">
      <c r="P278" s="58"/>
    </row>
    <row r="279" spans="16:16" x14ac:dyDescent="0.3">
      <c r="P279" s="58"/>
    </row>
    <row r="346" spans="1:19" ht="33.75" x14ac:dyDescent="0.5">
      <c r="A346" s="568" t="s">
        <v>324</v>
      </c>
      <c r="B346" s="568"/>
      <c r="C346" s="568"/>
      <c r="D346" s="568"/>
      <c r="E346" s="568"/>
      <c r="F346" s="568"/>
      <c r="G346" s="568"/>
      <c r="H346" s="568"/>
      <c r="I346" s="568"/>
      <c r="J346" s="568"/>
      <c r="K346" s="568"/>
      <c r="L346" s="568"/>
      <c r="M346" s="568"/>
      <c r="N346" s="568"/>
      <c r="O346" s="568"/>
      <c r="P346" s="568"/>
    </row>
    <row r="347" spans="1:19" ht="16.5" customHeight="1" x14ac:dyDescent="0.3">
      <c r="A347" s="562" t="s">
        <v>4</v>
      </c>
      <c r="B347" s="561" t="s">
        <v>5</v>
      </c>
      <c r="C347" s="562" t="s">
        <v>6</v>
      </c>
      <c r="D347" s="544"/>
      <c r="E347" s="562" t="s">
        <v>25</v>
      </c>
      <c r="F347" s="562" t="s">
        <v>26</v>
      </c>
      <c r="G347" s="562" t="s">
        <v>1</v>
      </c>
      <c r="H347" s="562" t="s">
        <v>27</v>
      </c>
      <c r="I347" s="566" t="s">
        <v>21</v>
      </c>
      <c r="J347" s="567"/>
      <c r="K347" s="567"/>
      <c r="L347" s="567"/>
      <c r="M347" s="545"/>
      <c r="N347" s="562" t="s">
        <v>33</v>
      </c>
      <c r="O347" s="562" t="s">
        <v>8</v>
      </c>
      <c r="P347" s="562" t="s">
        <v>11</v>
      </c>
    </row>
    <row r="348" spans="1:19" ht="15" customHeight="1" x14ac:dyDescent="0.3">
      <c r="A348" s="542"/>
      <c r="B348" s="561"/>
      <c r="C348" s="542"/>
      <c r="D348" s="544"/>
      <c r="E348" s="542"/>
      <c r="F348" s="542"/>
      <c r="G348" s="542"/>
      <c r="H348" s="542"/>
      <c r="I348" s="569" t="s">
        <v>28</v>
      </c>
      <c r="J348" s="569" t="s">
        <v>29</v>
      </c>
      <c r="K348" s="569" t="s">
        <v>30</v>
      </c>
      <c r="L348" s="569" t="s">
        <v>31</v>
      </c>
      <c r="M348" s="569" t="s">
        <v>32</v>
      </c>
      <c r="N348" s="542"/>
      <c r="O348" s="542"/>
      <c r="P348" s="542"/>
    </row>
    <row r="349" spans="1:19" ht="15" customHeight="1" x14ac:dyDescent="0.3">
      <c r="A349" s="542"/>
      <c r="B349" s="561"/>
      <c r="C349" s="542"/>
      <c r="D349" s="545"/>
      <c r="E349" s="542"/>
      <c r="F349" s="542"/>
      <c r="G349" s="542"/>
      <c r="H349" s="542"/>
      <c r="I349" s="561"/>
      <c r="J349" s="561"/>
      <c r="K349" s="561"/>
      <c r="L349" s="561"/>
      <c r="M349" s="561"/>
      <c r="N349" s="542"/>
      <c r="O349" s="542"/>
      <c r="P349" s="542"/>
    </row>
    <row r="350" spans="1:19" x14ac:dyDescent="0.3">
      <c r="A350" s="542"/>
      <c r="B350" s="562"/>
      <c r="C350" s="542"/>
      <c r="D350" s="16" t="s">
        <v>13</v>
      </c>
      <c r="E350" s="542"/>
      <c r="F350" s="542"/>
      <c r="G350" s="542"/>
      <c r="H350" s="542"/>
      <c r="I350" s="562"/>
      <c r="J350" s="562"/>
      <c r="K350" s="562"/>
      <c r="L350" s="562"/>
      <c r="M350" s="562"/>
      <c r="N350" s="542"/>
      <c r="O350" s="542"/>
      <c r="P350" s="542"/>
    </row>
    <row r="351" spans="1:19" s="55" customFormat="1" ht="20.25" customHeight="1" x14ac:dyDescent="0.25">
      <c r="A351" s="72" t="s">
        <v>12</v>
      </c>
      <c r="B351" s="72">
        <v>2</v>
      </c>
      <c r="C351" s="72">
        <v>3</v>
      </c>
      <c r="D351" s="419"/>
      <c r="E351" s="72">
        <v>5</v>
      </c>
      <c r="F351" s="72">
        <v>6</v>
      </c>
      <c r="G351" s="72">
        <v>7</v>
      </c>
      <c r="H351" s="72">
        <v>8</v>
      </c>
      <c r="I351" s="72">
        <v>9</v>
      </c>
      <c r="J351" s="72">
        <v>10</v>
      </c>
      <c r="K351" s="72">
        <v>11</v>
      </c>
      <c r="L351" s="72">
        <v>12</v>
      </c>
      <c r="M351" s="72">
        <v>13</v>
      </c>
      <c r="N351" s="72">
        <v>14</v>
      </c>
      <c r="O351" s="72">
        <v>15</v>
      </c>
      <c r="P351" s="72">
        <v>18</v>
      </c>
    </row>
    <row r="352" spans="1:19" s="103" customFormat="1" ht="27.75" customHeight="1" x14ac:dyDescent="0.25">
      <c r="A352" s="95">
        <v>1</v>
      </c>
      <c r="B352" s="97" t="s">
        <v>93</v>
      </c>
      <c r="C352" s="96" t="s">
        <v>116</v>
      </c>
      <c r="D352" s="97" t="s">
        <v>101</v>
      </c>
      <c r="E352" s="98"/>
      <c r="F352" s="96"/>
      <c r="G352" s="97"/>
      <c r="H352" s="98">
        <v>32874</v>
      </c>
      <c r="I352" s="99"/>
      <c r="J352" s="99"/>
      <c r="K352" s="100"/>
      <c r="L352" s="100"/>
      <c r="M352" s="100"/>
      <c r="N352" s="97" t="s">
        <v>128</v>
      </c>
      <c r="O352" s="101">
        <v>2</v>
      </c>
      <c r="P352" s="205" t="s">
        <v>315</v>
      </c>
      <c r="Q352" s="55"/>
      <c r="R352" s="55"/>
      <c r="S352" s="102" t="s">
        <v>316</v>
      </c>
    </row>
    <row r="353" spans="1:19" s="103" customFormat="1" ht="27.75" customHeight="1" x14ac:dyDescent="0.25">
      <c r="A353" s="95">
        <v>2</v>
      </c>
      <c r="B353" s="97" t="s">
        <v>96</v>
      </c>
      <c r="C353" s="96" t="s">
        <v>123</v>
      </c>
      <c r="D353" s="97" t="s">
        <v>98</v>
      </c>
      <c r="E353" s="98"/>
      <c r="F353" s="96"/>
      <c r="G353" s="97"/>
      <c r="H353" s="98">
        <v>35796</v>
      </c>
      <c r="I353" s="99"/>
      <c r="J353" s="99"/>
      <c r="K353" s="100"/>
      <c r="L353" s="100"/>
      <c r="M353" s="100"/>
      <c r="N353" s="97" t="s">
        <v>128</v>
      </c>
      <c r="O353" s="101">
        <v>1</v>
      </c>
      <c r="P353" s="205" t="s">
        <v>315</v>
      </c>
      <c r="Q353" s="55"/>
      <c r="R353" s="55"/>
      <c r="S353" s="102" t="s">
        <v>316</v>
      </c>
    </row>
    <row r="354" spans="1:19" s="103" customFormat="1" ht="27.75" customHeight="1" x14ac:dyDescent="0.25">
      <c r="A354" s="95">
        <v>3</v>
      </c>
      <c r="B354" s="97" t="s">
        <v>96</v>
      </c>
      <c r="C354" s="96" t="s">
        <v>124</v>
      </c>
      <c r="D354" s="97" t="s">
        <v>99</v>
      </c>
      <c r="E354" s="98"/>
      <c r="F354" s="96"/>
      <c r="G354" s="97"/>
      <c r="H354" s="98">
        <v>35796</v>
      </c>
      <c r="I354" s="99"/>
      <c r="J354" s="99"/>
      <c r="K354" s="100"/>
      <c r="L354" s="100"/>
      <c r="M354" s="100"/>
      <c r="N354" s="97" t="s">
        <v>128</v>
      </c>
      <c r="O354" s="101">
        <v>1</v>
      </c>
      <c r="P354" s="206" t="s">
        <v>315</v>
      </c>
      <c r="Q354" s="55"/>
      <c r="R354" s="55"/>
      <c r="S354" s="102" t="s">
        <v>316</v>
      </c>
    </row>
    <row r="355" spans="1:19" s="103" customFormat="1" ht="27.75" customHeight="1" x14ac:dyDescent="0.25">
      <c r="A355" s="95">
        <v>4</v>
      </c>
      <c r="B355" s="97" t="s">
        <v>97</v>
      </c>
      <c r="C355" s="96" t="s">
        <v>124</v>
      </c>
      <c r="D355" s="97" t="s">
        <v>104</v>
      </c>
      <c r="E355" s="98"/>
      <c r="F355" s="96"/>
      <c r="G355" s="97"/>
      <c r="H355" s="98">
        <v>30682</v>
      </c>
      <c r="I355" s="99"/>
      <c r="J355" s="99"/>
      <c r="K355" s="100"/>
      <c r="L355" s="100"/>
      <c r="M355" s="100"/>
      <c r="N355" s="97" t="s">
        <v>128</v>
      </c>
      <c r="O355" s="101">
        <v>1</v>
      </c>
      <c r="P355" s="205" t="s">
        <v>315</v>
      </c>
      <c r="Q355" s="55"/>
      <c r="R355" s="55"/>
      <c r="S355" s="102" t="s">
        <v>316</v>
      </c>
    </row>
    <row r="356" spans="1:19" s="103" customFormat="1" ht="27.75" customHeight="1" x14ac:dyDescent="0.25">
      <c r="A356" s="95">
        <v>5</v>
      </c>
      <c r="B356" s="97" t="s">
        <v>97</v>
      </c>
      <c r="C356" s="96" t="s">
        <v>124</v>
      </c>
      <c r="D356" s="97" t="s">
        <v>105</v>
      </c>
      <c r="E356" s="98"/>
      <c r="F356" s="96"/>
      <c r="G356" s="97"/>
      <c r="H356" s="98">
        <v>31413</v>
      </c>
      <c r="I356" s="99"/>
      <c r="J356" s="99"/>
      <c r="K356" s="100"/>
      <c r="L356" s="100"/>
      <c r="M356" s="100"/>
      <c r="N356" s="97" t="s">
        <v>128</v>
      </c>
      <c r="O356" s="101">
        <v>1</v>
      </c>
      <c r="P356" s="205" t="s">
        <v>315</v>
      </c>
      <c r="Q356" s="55"/>
      <c r="R356" s="55"/>
      <c r="S356" s="102" t="s">
        <v>316</v>
      </c>
    </row>
    <row r="357" spans="1:19" s="103" customFormat="1" ht="27.75" customHeight="1" x14ac:dyDescent="0.25">
      <c r="A357" s="95">
        <v>6</v>
      </c>
      <c r="B357" s="97" t="s">
        <v>97</v>
      </c>
      <c r="C357" s="96" t="s">
        <v>124</v>
      </c>
      <c r="D357" s="97" t="s">
        <v>109</v>
      </c>
      <c r="E357" s="98"/>
      <c r="F357" s="96"/>
      <c r="G357" s="97"/>
      <c r="H357" s="98">
        <v>31778</v>
      </c>
      <c r="I357" s="99"/>
      <c r="J357" s="99"/>
      <c r="K357" s="100"/>
      <c r="L357" s="100"/>
      <c r="M357" s="100"/>
      <c r="N357" s="97" t="s">
        <v>128</v>
      </c>
      <c r="O357" s="101">
        <v>1</v>
      </c>
      <c r="P357" s="205" t="s">
        <v>315</v>
      </c>
      <c r="Q357" s="55"/>
      <c r="R357" s="55"/>
      <c r="S357" s="102" t="s">
        <v>316</v>
      </c>
    </row>
    <row r="358" spans="1:19" s="103" customFormat="1" ht="27.75" customHeight="1" x14ac:dyDescent="0.25">
      <c r="A358" s="95">
        <v>7</v>
      </c>
      <c r="B358" s="97" t="s">
        <v>97</v>
      </c>
      <c r="C358" s="96" t="s">
        <v>125</v>
      </c>
      <c r="D358" s="97" t="s">
        <v>113</v>
      </c>
      <c r="E358" s="98"/>
      <c r="F358" s="96"/>
      <c r="G358" s="97"/>
      <c r="H358" s="98">
        <v>32874</v>
      </c>
      <c r="I358" s="99"/>
      <c r="J358" s="99"/>
      <c r="K358" s="100"/>
      <c r="L358" s="100"/>
      <c r="M358" s="100"/>
      <c r="N358" s="97" t="s">
        <v>128</v>
      </c>
      <c r="O358" s="101">
        <v>1</v>
      </c>
      <c r="P358" s="205" t="s">
        <v>315</v>
      </c>
      <c r="Q358" s="55"/>
      <c r="R358" s="55"/>
      <c r="S358" s="102" t="s">
        <v>316</v>
      </c>
    </row>
    <row r="359" spans="1:19" s="103" customFormat="1" ht="27.75" customHeight="1" x14ac:dyDescent="0.25">
      <c r="A359" s="95">
        <v>8</v>
      </c>
      <c r="B359" s="97" t="s">
        <v>156</v>
      </c>
      <c r="C359" s="96" t="s">
        <v>131</v>
      </c>
      <c r="D359" s="97" t="s">
        <v>99</v>
      </c>
      <c r="E359" s="97"/>
      <c r="F359" s="96"/>
      <c r="G359" s="97"/>
      <c r="H359" s="98">
        <v>29221</v>
      </c>
      <c r="I359" s="99"/>
      <c r="J359" s="99"/>
      <c r="K359" s="100"/>
      <c r="L359" s="100"/>
      <c r="M359" s="100"/>
      <c r="N359" s="97" t="s">
        <v>128</v>
      </c>
      <c r="O359" s="101">
        <v>2</v>
      </c>
      <c r="P359" s="205" t="s">
        <v>315</v>
      </c>
      <c r="Q359" s="55"/>
      <c r="R359" s="55"/>
      <c r="S359" s="102" t="s">
        <v>316</v>
      </c>
    </row>
    <row r="360" spans="1:19" s="103" customFormat="1" ht="27.75" customHeight="1" x14ac:dyDescent="0.25">
      <c r="A360" s="95">
        <v>9</v>
      </c>
      <c r="B360" s="97" t="s">
        <v>160</v>
      </c>
      <c r="C360" s="96" t="s">
        <v>137</v>
      </c>
      <c r="D360" s="97" t="s">
        <v>173</v>
      </c>
      <c r="E360" s="97"/>
      <c r="F360" s="96"/>
      <c r="G360" s="97"/>
      <c r="H360" s="98">
        <v>32874</v>
      </c>
      <c r="I360" s="99"/>
      <c r="J360" s="99"/>
      <c r="K360" s="100"/>
      <c r="L360" s="100"/>
      <c r="M360" s="100"/>
      <c r="N360" s="97" t="s">
        <v>128</v>
      </c>
      <c r="O360" s="101">
        <v>2</v>
      </c>
      <c r="P360" s="205" t="s">
        <v>315</v>
      </c>
      <c r="Q360" s="55"/>
      <c r="R360" s="55"/>
      <c r="S360" s="102" t="s">
        <v>316</v>
      </c>
    </row>
    <row r="361" spans="1:19" s="103" customFormat="1" ht="27.75" customHeight="1" x14ac:dyDescent="0.25">
      <c r="A361" s="95">
        <v>10</v>
      </c>
      <c r="B361" s="97" t="s">
        <v>93</v>
      </c>
      <c r="C361" s="96" t="s">
        <v>116</v>
      </c>
      <c r="D361" s="97" t="s">
        <v>98</v>
      </c>
      <c r="E361" s="98"/>
      <c r="F361" s="96"/>
      <c r="G361" s="97"/>
      <c r="H361" s="98">
        <v>29951</v>
      </c>
      <c r="I361" s="99"/>
      <c r="J361" s="99"/>
      <c r="K361" s="100"/>
      <c r="L361" s="100"/>
      <c r="M361" s="100"/>
      <c r="N361" s="97" t="s">
        <v>128</v>
      </c>
      <c r="O361" s="101">
        <v>1</v>
      </c>
      <c r="P361" s="205" t="s">
        <v>315</v>
      </c>
      <c r="Q361" s="55"/>
      <c r="R361" s="55"/>
      <c r="S361" s="102" t="s">
        <v>316</v>
      </c>
    </row>
    <row r="362" spans="1:19" s="103" customFormat="1" ht="27.75" customHeight="1" x14ac:dyDescent="0.25">
      <c r="A362" s="95">
        <v>11</v>
      </c>
      <c r="B362" s="97" t="s">
        <v>93</v>
      </c>
      <c r="C362" s="96" t="s">
        <v>118</v>
      </c>
      <c r="D362" s="97" t="s">
        <v>99</v>
      </c>
      <c r="E362" s="98"/>
      <c r="F362" s="96"/>
      <c r="G362" s="97"/>
      <c r="H362" s="98">
        <v>29952</v>
      </c>
      <c r="I362" s="99"/>
      <c r="J362" s="99"/>
      <c r="K362" s="100"/>
      <c r="L362" s="100"/>
      <c r="M362" s="100"/>
      <c r="N362" s="97" t="s">
        <v>128</v>
      </c>
      <c r="O362" s="101">
        <v>1</v>
      </c>
      <c r="P362" s="206" t="s">
        <v>315</v>
      </c>
      <c r="Q362" s="55"/>
      <c r="R362" s="55"/>
      <c r="S362" s="102" t="s">
        <v>316</v>
      </c>
    </row>
    <row r="363" spans="1:19" s="103" customFormat="1" ht="27.75" customHeight="1" x14ac:dyDescent="0.25">
      <c r="A363" s="95">
        <v>12</v>
      </c>
      <c r="B363" s="97" t="s">
        <v>97</v>
      </c>
      <c r="C363" s="96" t="s">
        <v>125</v>
      </c>
      <c r="D363" s="97" t="s">
        <v>114</v>
      </c>
      <c r="E363" s="98"/>
      <c r="F363" s="96"/>
      <c r="G363" s="97"/>
      <c r="H363" s="98">
        <v>33239</v>
      </c>
      <c r="I363" s="99"/>
      <c r="J363" s="99"/>
      <c r="K363" s="100"/>
      <c r="L363" s="100"/>
      <c r="M363" s="100"/>
      <c r="N363" s="97" t="s">
        <v>128</v>
      </c>
      <c r="O363" s="101">
        <v>1</v>
      </c>
      <c r="P363" s="205" t="s">
        <v>315</v>
      </c>
      <c r="Q363" s="55"/>
      <c r="R363" s="55"/>
      <c r="S363" s="102" t="s">
        <v>316</v>
      </c>
    </row>
    <row r="364" spans="1:19" s="103" customFormat="1" ht="27.75" customHeight="1" x14ac:dyDescent="0.25">
      <c r="A364" s="95">
        <v>13</v>
      </c>
      <c r="B364" s="97" t="s">
        <v>163</v>
      </c>
      <c r="C364" s="96" t="s">
        <v>140</v>
      </c>
      <c r="D364" s="97" t="s">
        <v>102</v>
      </c>
      <c r="E364" s="97"/>
      <c r="F364" s="96"/>
      <c r="G364" s="97"/>
      <c r="H364" s="98">
        <v>36161</v>
      </c>
      <c r="I364" s="99"/>
      <c r="J364" s="99"/>
      <c r="K364" s="100"/>
      <c r="L364" s="100"/>
      <c r="M364" s="100"/>
      <c r="N364" s="97" t="s">
        <v>128</v>
      </c>
      <c r="O364" s="101">
        <v>5</v>
      </c>
      <c r="P364" s="205" t="s">
        <v>315</v>
      </c>
      <c r="Q364" s="55"/>
      <c r="R364" s="55"/>
      <c r="S364" s="102" t="s">
        <v>316</v>
      </c>
    </row>
    <row r="365" spans="1:19" s="103" customFormat="1" ht="27.75" customHeight="1" x14ac:dyDescent="0.25">
      <c r="A365" s="95">
        <v>14</v>
      </c>
      <c r="B365" s="97" t="s">
        <v>163</v>
      </c>
      <c r="C365" s="96" t="s">
        <v>141</v>
      </c>
      <c r="D365" s="97" t="s">
        <v>176</v>
      </c>
      <c r="E365" s="97"/>
      <c r="F365" s="96"/>
      <c r="G365" s="97"/>
      <c r="H365" s="98">
        <v>37987</v>
      </c>
      <c r="I365" s="99"/>
      <c r="J365" s="99"/>
      <c r="K365" s="100"/>
      <c r="L365" s="100"/>
      <c r="M365" s="100"/>
      <c r="N365" s="97" t="s">
        <v>128</v>
      </c>
      <c r="O365" s="101">
        <v>18</v>
      </c>
      <c r="P365" s="205" t="s">
        <v>315</v>
      </c>
      <c r="Q365" s="55"/>
      <c r="R365" s="55"/>
      <c r="S365" s="102" t="s">
        <v>316</v>
      </c>
    </row>
    <row r="366" spans="1:19" s="103" customFormat="1" ht="27.75" customHeight="1" x14ac:dyDescent="0.25">
      <c r="A366" s="95">
        <v>15</v>
      </c>
      <c r="B366" s="97" t="s">
        <v>167</v>
      </c>
      <c r="C366" s="96" t="s">
        <v>147</v>
      </c>
      <c r="D366" s="97" t="s">
        <v>102</v>
      </c>
      <c r="E366" s="97"/>
      <c r="F366" s="96"/>
      <c r="G366" s="97"/>
      <c r="H366" s="98">
        <v>33239</v>
      </c>
      <c r="I366" s="99"/>
      <c r="J366" s="99"/>
      <c r="K366" s="100"/>
      <c r="L366" s="100"/>
      <c r="M366" s="100"/>
      <c r="N366" s="97" t="s">
        <v>128</v>
      </c>
      <c r="O366" s="101">
        <v>1</v>
      </c>
      <c r="P366" s="205" t="s">
        <v>315</v>
      </c>
      <c r="Q366" s="55"/>
      <c r="R366" s="55"/>
      <c r="S366" s="102" t="s">
        <v>316</v>
      </c>
    </row>
    <row r="367" spans="1:19" s="103" customFormat="1" ht="27.75" customHeight="1" x14ac:dyDescent="0.25">
      <c r="A367" s="95">
        <v>16</v>
      </c>
      <c r="B367" s="97" t="s">
        <v>97</v>
      </c>
      <c r="C367" s="96" t="s">
        <v>124</v>
      </c>
      <c r="D367" s="97" t="s">
        <v>112</v>
      </c>
      <c r="E367" s="98"/>
      <c r="F367" s="96"/>
      <c r="G367" s="97"/>
      <c r="H367" s="98">
        <v>31778</v>
      </c>
      <c r="I367" s="99"/>
      <c r="J367" s="99"/>
      <c r="K367" s="100"/>
      <c r="L367" s="100"/>
      <c r="M367" s="100"/>
      <c r="N367" s="97" t="s">
        <v>128</v>
      </c>
      <c r="O367" s="101">
        <v>2</v>
      </c>
      <c r="P367" s="206" t="s">
        <v>315</v>
      </c>
      <c r="Q367" s="55"/>
      <c r="R367" s="55"/>
      <c r="S367" s="102" t="s">
        <v>316</v>
      </c>
    </row>
    <row r="368" spans="1:19" s="103" customFormat="1" ht="27.75" customHeight="1" x14ac:dyDescent="0.25">
      <c r="A368" s="95">
        <v>17</v>
      </c>
      <c r="B368" s="97" t="s">
        <v>197</v>
      </c>
      <c r="C368" s="96" t="s">
        <v>210</v>
      </c>
      <c r="D368" s="97" t="s">
        <v>98</v>
      </c>
      <c r="E368" s="97"/>
      <c r="F368" s="96"/>
      <c r="G368" s="97"/>
      <c r="H368" s="98">
        <v>37622</v>
      </c>
      <c r="I368" s="99"/>
      <c r="J368" s="99"/>
      <c r="K368" s="100"/>
      <c r="L368" s="100"/>
      <c r="M368" s="100"/>
      <c r="N368" s="97" t="s">
        <v>128</v>
      </c>
      <c r="O368" s="101">
        <v>1</v>
      </c>
      <c r="P368" s="205" t="s">
        <v>315</v>
      </c>
      <c r="Q368" s="55"/>
      <c r="R368" s="55"/>
      <c r="S368" s="102" t="s">
        <v>316</v>
      </c>
    </row>
    <row r="369" spans="1:18" s="49" customFormat="1" ht="27.75" customHeight="1" x14ac:dyDescent="0.25">
      <c r="A369" s="563" t="s">
        <v>323</v>
      </c>
      <c r="B369" s="564"/>
      <c r="C369" s="564"/>
      <c r="D369" s="564"/>
      <c r="E369" s="564"/>
      <c r="F369" s="564"/>
      <c r="G369" s="565"/>
      <c r="H369" s="104"/>
      <c r="I369" s="105"/>
      <c r="J369" s="105"/>
      <c r="K369" s="106"/>
      <c r="L369" s="106"/>
      <c r="M369" s="106"/>
      <c r="N369" s="106"/>
      <c r="O369" s="104">
        <f>SUM(O352:O368)</f>
        <v>42</v>
      </c>
      <c r="P369" s="107"/>
      <c r="Q369" s="55"/>
      <c r="R369" s="55"/>
    </row>
    <row r="370" spans="1:18" ht="29.25" customHeight="1" x14ac:dyDescent="0.3">
      <c r="Q370" s="55"/>
      <c r="R370" s="55"/>
    </row>
    <row r="371" spans="1:18" s="49" customFormat="1" ht="15.75" x14ac:dyDescent="0.25">
      <c r="B371" s="110"/>
      <c r="O371" s="55" t="s">
        <v>308</v>
      </c>
    </row>
    <row r="372" spans="1:18" s="49" customFormat="1" ht="15.75" x14ac:dyDescent="0.25">
      <c r="B372" s="110"/>
      <c r="C372" s="55" t="s">
        <v>309</v>
      </c>
      <c r="O372" s="55" t="s">
        <v>14</v>
      </c>
    </row>
    <row r="373" spans="1:18" s="49" customFormat="1" ht="15.75" x14ac:dyDescent="0.25">
      <c r="B373" s="110"/>
      <c r="C373" s="55"/>
      <c r="O373" s="55"/>
    </row>
    <row r="374" spans="1:18" s="49" customFormat="1" ht="15.75" x14ac:dyDescent="0.25">
      <c r="B374" s="110"/>
      <c r="C374" s="55"/>
      <c r="O374" s="55"/>
    </row>
    <row r="375" spans="1:18" s="49" customFormat="1" ht="15.75" x14ac:dyDescent="0.25">
      <c r="B375" s="110"/>
      <c r="C375" s="55"/>
      <c r="O375" s="55"/>
    </row>
    <row r="376" spans="1:18" s="49" customFormat="1" ht="15.75" x14ac:dyDescent="0.25">
      <c r="B376" s="110"/>
      <c r="C376" s="56" t="s">
        <v>310</v>
      </c>
      <c r="E376" s="57"/>
      <c r="O376" s="56" t="s">
        <v>312</v>
      </c>
    </row>
    <row r="377" spans="1:18" s="49" customFormat="1" ht="15.75" x14ac:dyDescent="0.25">
      <c r="B377" s="110"/>
      <c r="C377" s="55" t="s">
        <v>311</v>
      </c>
      <c r="O377" s="55" t="s">
        <v>313</v>
      </c>
    </row>
    <row r="378" spans="1:18" x14ac:dyDescent="0.3">
      <c r="A378" s="46"/>
      <c r="D378" s="46"/>
      <c r="E378" s="46"/>
      <c r="G378" s="46"/>
      <c r="H378" s="46"/>
      <c r="I378" s="46"/>
      <c r="J378" s="46"/>
      <c r="K378" s="46"/>
      <c r="L378" s="46"/>
      <c r="M378" s="46"/>
      <c r="N378" s="46"/>
    </row>
    <row r="393" spans="1:16" x14ac:dyDescent="0.3">
      <c r="A393" s="186">
        <v>276</v>
      </c>
      <c r="B393" s="357" t="s">
        <v>166</v>
      </c>
      <c r="C393" s="336" t="s">
        <v>424</v>
      </c>
      <c r="D393" s="362" t="s">
        <v>106</v>
      </c>
      <c r="E393" s="359"/>
      <c r="F393" s="328"/>
      <c r="G393" s="359" t="s">
        <v>433</v>
      </c>
      <c r="H393" s="342" t="s">
        <v>469</v>
      </c>
      <c r="I393" s="330"/>
      <c r="J393" s="330"/>
      <c r="K393" s="331"/>
      <c r="L393" s="331"/>
      <c r="M393" s="331"/>
      <c r="N393" s="360" t="s">
        <v>128</v>
      </c>
      <c r="O393" s="359">
        <v>1</v>
      </c>
      <c r="P393" s="334"/>
    </row>
    <row r="394" spans="1:16" x14ac:dyDescent="0.3">
      <c r="A394" s="186">
        <v>277</v>
      </c>
      <c r="B394" s="357" t="s">
        <v>166</v>
      </c>
      <c r="C394" s="336" t="s">
        <v>424</v>
      </c>
      <c r="D394" s="362" t="s">
        <v>106</v>
      </c>
      <c r="E394" s="359"/>
      <c r="F394" s="328"/>
      <c r="G394" s="359" t="s">
        <v>433</v>
      </c>
      <c r="H394" s="342" t="s">
        <v>469</v>
      </c>
      <c r="I394" s="330"/>
      <c r="J394" s="330"/>
      <c r="K394" s="331"/>
      <c r="L394" s="331"/>
      <c r="M394" s="331"/>
      <c r="N394" s="360" t="s">
        <v>128</v>
      </c>
      <c r="O394" s="359">
        <v>1</v>
      </c>
      <c r="P394" s="334"/>
    </row>
    <row r="395" spans="1:16" x14ac:dyDescent="0.3">
      <c r="A395" s="186">
        <v>278</v>
      </c>
      <c r="B395" s="357" t="s">
        <v>166</v>
      </c>
      <c r="C395" s="336" t="s">
        <v>424</v>
      </c>
      <c r="D395" s="362" t="s">
        <v>106</v>
      </c>
      <c r="E395" s="359"/>
      <c r="F395" s="328"/>
      <c r="G395" s="359" t="s">
        <v>433</v>
      </c>
      <c r="H395" s="342" t="s">
        <v>469</v>
      </c>
      <c r="I395" s="330"/>
      <c r="J395" s="330"/>
      <c r="K395" s="331"/>
      <c r="L395" s="331"/>
      <c r="M395" s="331"/>
      <c r="N395" s="360" t="s">
        <v>128</v>
      </c>
      <c r="O395" s="359">
        <v>1</v>
      </c>
      <c r="P395" s="334"/>
    </row>
    <row r="396" spans="1:16" x14ac:dyDescent="0.3">
      <c r="A396" s="186">
        <v>279</v>
      </c>
      <c r="B396" s="357" t="s">
        <v>166</v>
      </c>
      <c r="C396" s="336" t="s">
        <v>424</v>
      </c>
      <c r="D396" s="362" t="s">
        <v>106</v>
      </c>
      <c r="E396" s="359"/>
      <c r="F396" s="328"/>
      <c r="G396" s="359" t="s">
        <v>433</v>
      </c>
      <c r="H396" s="342" t="s">
        <v>469</v>
      </c>
      <c r="I396" s="330"/>
      <c r="J396" s="330"/>
      <c r="K396" s="331"/>
      <c r="L396" s="331"/>
      <c r="M396" s="331"/>
      <c r="N396" s="360" t="s">
        <v>128</v>
      </c>
      <c r="O396" s="359">
        <v>1</v>
      </c>
      <c r="P396" s="334"/>
    </row>
    <row r="397" spans="1:16" x14ac:dyDescent="0.3">
      <c r="A397" s="186">
        <v>280</v>
      </c>
      <c r="B397" s="357" t="s">
        <v>166</v>
      </c>
      <c r="C397" s="336" t="s">
        <v>424</v>
      </c>
      <c r="D397" s="362" t="s">
        <v>106</v>
      </c>
      <c r="E397" s="359"/>
      <c r="F397" s="328"/>
      <c r="G397" s="359" t="s">
        <v>433</v>
      </c>
      <c r="H397" s="342" t="s">
        <v>469</v>
      </c>
      <c r="I397" s="330"/>
      <c r="J397" s="330"/>
      <c r="K397" s="331"/>
      <c r="L397" s="331"/>
      <c r="M397" s="331"/>
      <c r="N397" s="360" t="s">
        <v>128</v>
      </c>
      <c r="O397" s="359">
        <v>1</v>
      </c>
      <c r="P397" s="334"/>
    </row>
    <row r="398" spans="1:16" x14ac:dyDescent="0.3">
      <c r="A398" s="186">
        <v>281</v>
      </c>
      <c r="B398" s="357" t="s">
        <v>166</v>
      </c>
      <c r="C398" s="336" t="s">
        <v>424</v>
      </c>
      <c r="D398" s="362" t="s">
        <v>106</v>
      </c>
      <c r="E398" s="359"/>
      <c r="F398" s="328"/>
      <c r="G398" s="359" t="s">
        <v>433</v>
      </c>
      <c r="H398" s="342" t="s">
        <v>469</v>
      </c>
      <c r="I398" s="330"/>
      <c r="J398" s="330"/>
      <c r="K398" s="331"/>
      <c r="L398" s="331"/>
      <c r="M398" s="331"/>
      <c r="N398" s="360" t="s">
        <v>128</v>
      </c>
      <c r="O398" s="359">
        <v>1</v>
      </c>
      <c r="P398" s="334"/>
    </row>
    <row r="399" spans="1:16" x14ac:dyDescent="0.3">
      <c r="A399" s="186"/>
      <c r="B399" s="290"/>
      <c r="C399" s="291"/>
      <c r="D399" s="326"/>
      <c r="E399" s="327"/>
      <c r="F399" s="328"/>
      <c r="G399" s="329"/>
      <c r="H399" s="299"/>
      <c r="I399" s="330"/>
      <c r="J399" s="330"/>
      <c r="K399" s="331"/>
      <c r="L399" s="331"/>
      <c r="M399" s="331"/>
      <c r="N399" s="332"/>
      <c r="O399" s="333"/>
      <c r="P399" s="334"/>
    </row>
    <row r="400" spans="1:16" x14ac:dyDescent="0.3">
      <c r="A400" s="186"/>
      <c r="B400" s="290"/>
      <c r="C400" s="291"/>
      <c r="D400" s="326"/>
      <c r="E400" s="327"/>
      <c r="F400" s="328"/>
      <c r="G400" s="329"/>
      <c r="H400" s="299"/>
      <c r="I400" s="330"/>
      <c r="J400" s="330"/>
      <c r="K400" s="331"/>
      <c r="L400" s="331"/>
      <c r="M400" s="331"/>
      <c r="N400" s="332"/>
      <c r="O400" s="333"/>
      <c r="P400" s="334"/>
    </row>
    <row r="404" spans="1:1" x14ac:dyDescent="0.3">
      <c r="A404" s="58" t="s">
        <v>386</v>
      </c>
    </row>
  </sheetData>
  <mergeCells count="47">
    <mergeCell ref="A18:D18"/>
    <mergeCell ref="A27:D27"/>
    <mergeCell ref="A238:D238"/>
    <mergeCell ref="A245:D245"/>
    <mergeCell ref="A1:Q1"/>
    <mergeCell ref="A2:Q2"/>
    <mergeCell ref="A3:Q3"/>
    <mergeCell ref="P6:Q6"/>
    <mergeCell ref="Q8:Q11"/>
    <mergeCell ref="A13:D13"/>
    <mergeCell ref="A5:B5"/>
    <mergeCell ref="A6:B6"/>
    <mergeCell ref="G8:G11"/>
    <mergeCell ref="A8:A11"/>
    <mergeCell ref="B8:B11"/>
    <mergeCell ref="F8:F11"/>
    <mergeCell ref="K9:K11"/>
    <mergeCell ref="L9:L11"/>
    <mergeCell ref="P347:P350"/>
    <mergeCell ref="I348:I350"/>
    <mergeCell ref="J348:J350"/>
    <mergeCell ref="O347:O350"/>
    <mergeCell ref="C347:C350"/>
    <mergeCell ref="M348:M350"/>
    <mergeCell ref="G347:G350"/>
    <mergeCell ref="K348:K350"/>
    <mergeCell ref="L348:L350"/>
    <mergeCell ref="D347:D349"/>
    <mergeCell ref="E347:E350"/>
    <mergeCell ref="F347:F350"/>
    <mergeCell ref="H347:H350"/>
    <mergeCell ref="H8:H11"/>
    <mergeCell ref="I8:M8"/>
    <mergeCell ref="A369:G369"/>
    <mergeCell ref="I347:M347"/>
    <mergeCell ref="N347:N350"/>
    <mergeCell ref="A347:A350"/>
    <mergeCell ref="A346:P346"/>
    <mergeCell ref="C8:C11"/>
    <mergeCell ref="D8:D10"/>
    <mergeCell ref="E8:E11"/>
    <mergeCell ref="N8:N11"/>
    <mergeCell ref="O8:O11"/>
    <mergeCell ref="M9:M11"/>
    <mergeCell ref="I9:I11"/>
    <mergeCell ref="J9:J11"/>
    <mergeCell ref="B347:B350"/>
  </mergeCells>
  <pageMargins left="0.59055118110236204" right="0.196850393700787" top="0.74803149606299202" bottom="0.74803149606299202" header="0.31496062992126" footer="0.31496062992126"/>
  <pageSetup paperSize="5" scale="52" orientation="landscape" horizontalDpi="4294967294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611"/>
  <sheetViews>
    <sheetView view="pageBreakPreview" zoomScale="64" zoomScaleNormal="73" zoomScaleSheetLayoutView="64" workbookViewId="0">
      <selection activeCell="P20" sqref="P20"/>
    </sheetView>
  </sheetViews>
  <sheetFormatPr defaultRowHeight="16.5" x14ac:dyDescent="0.3"/>
  <cols>
    <col min="1" max="1" width="8" style="58" customWidth="1"/>
    <col min="2" max="2" width="12.7109375" style="46" customWidth="1"/>
    <col min="3" max="3" width="34" style="46" customWidth="1"/>
    <col min="4" max="4" width="9.140625" style="58"/>
    <col min="5" max="5" width="19" style="58" customWidth="1"/>
    <col min="6" max="6" width="9.140625" style="46"/>
    <col min="7" max="7" width="12.140625" style="58" customWidth="1"/>
    <col min="8" max="8" width="10.85546875" style="58" customWidth="1"/>
    <col min="9" max="9" width="9.140625" style="58"/>
    <col min="10" max="10" width="10.140625" style="58" customWidth="1"/>
    <col min="11" max="11" width="9.140625" style="58"/>
    <col min="12" max="13" width="8.28515625" style="58" customWidth="1"/>
    <col min="14" max="14" width="22" style="58" customWidth="1"/>
    <col min="15" max="15" width="9.140625" style="111"/>
    <col min="16" max="16" width="10.140625" style="46" customWidth="1"/>
    <col min="17" max="17" width="17.5703125" style="46" bestFit="1" customWidth="1"/>
    <col min="18" max="16384" width="9.140625" style="46"/>
  </cols>
  <sheetData>
    <row r="1" spans="1:18" ht="22.5" x14ac:dyDescent="0.3">
      <c r="A1" s="516" t="s">
        <v>24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</row>
    <row r="2" spans="1:18" ht="22.5" x14ac:dyDescent="0.3">
      <c r="A2" s="516" t="s">
        <v>338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</row>
    <row r="3" spans="1:18" ht="22.5" x14ac:dyDescent="0.3">
      <c r="A3" s="516" t="s">
        <v>85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</row>
    <row r="4" spans="1:18" x14ac:dyDescent="0.3">
      <c r="A4" s="68"/>
      <c r="B4" s="47"/>
      <c r="C4" s="47"/>
      <c r="D4" s="68"/>
      <c r="E4" s="68"/>
      <c r="F4" s="47"/>
      <c r="G4" s="68"/>
      <c r="H4" s="68"/>
      <c r="I4" s="68"/>
      <c r="J4" s="68"/>
      <c r="K4" s="68"/>
      <c r="L4" s="68"/>
      <c r="M4" s="68"/>
      <c r="N4" s="68"/>
      <c r="O4" s="109"/>
      <c r="P4" s="68"/>
      <c r="Q4" s="47"/>
    </row>
    <row r="5" spans="1:18" s="49" customFormat="1" ht="30" customHeight="1" x14ac:dyDescent="0.25">
      <c r="A5" s="554" t="s">
        <v>2</v>
      </c>
      <c r="B5" s="554"/>
      <c r="C5" s="48" t="s">
        <v>327</v>
      </c>
      <c r="D5" s="70"/>
      <c r="E5" s="70"/>
      <c r="F5" s="50"/>
      <c r="G5" s="69"/>
      <c r="H5" s="70"/>
      <c r="I5" s="70"/>
      <c r="J5" s="70"/>
      <c r="K5" s="70"/>
      <c r="L5" s="70"/>
      <c r="M5" s="70"/>
      <c r="N5" s="70"/>
      <c r="O5" s="136"/>
      <c r="P5" s="70"/>
      <c r="Q5" s="50"/>
    </row>
    <row r="6" spans="1:18" s="49" customFormat="1" ht="30" customHeight="1" x14ac:dyDescent="0.25">
      <c r="A6" s="554" t="s">
        <v>3</v>
      </c>
      <c r="B6" s="554"/>
      <c r="C6" s="48" t="s">
        <v>328</v>
      </c>
      <c r="D6" s="70"/>
      <c r="E6" s="70"/>
      <c r="F6" s="50"/>
      <c r="G6" s="69"/>
      <c r="H6" s="70"/>
      <c r="I6" s="70"/>
      <c r="J6" s="70"/>
      <c r="K6" s="70"/>
      <c r="L6" s="70"/>
      <c r="M6" s="70"/>
      <c r="N6" s="70"/>
      <c r="O6" s="136"/>
      <c r="P6" s="570" t="s">
        <v>527</v>
      </c>
      <c r="Q6" s="540"/>
    </row>
    <row r="7" spans="1:18" s="49" customFormat="1" ht="9.75" customHeight="1" thickBot="1" x14ac:dyDescent="0.3">
      <c r="A7" s="114"/>
      <c r="B7" s="51"/>
      <c r="C7" s="51"/>
      <c r="D7" s="114"/>
      <c r="E7" s="114"/>
      <c r="F7" s="51"/>
      <c r="G7" s="114"/>
      <c r="H7" s="114"/>
      <c r="I7" s="114"/>
      <c r="J7" s="114"/>
      <c r="K7" s="114"/>
      <c r="L7" s="114"/>
      <c r="M7" s="114"/>
      <c r="N7" s="114"/>
      <c r="O7" s="137"/>
      <c r="P7" s="114"/>
      <c r="Q7" s="52"/>
    </row>
    <row r="8" spans="1:18" s="49" customFormat="1" ht="16.5" customHeight="1" thickTop="1" x14ac:dyDescent="0.25">
      <c r="A8" s="541" t="s">
        <v>4</v>
      </c>
      <c r="B8" s="560" t="s">
        <v>5</v>
      </c>
      <c r="C8" s="541" t="s">
        <v>6</v>
      </c>
      <c r="D8" s="543" t="s">
        <v>500</v>
      </c>
      <c r="E8" s="541" t="s">
        <v>25</v>
      </c>
      <c r="F8" s="541" t="s">
        <v>26</v>
      </c>
      <c r="G8" s="541" t="s">
        <v>1</v>
      </c>
      <c r="H8" s="558" t="s">
        <v>27</v>
      </c>
      <c r="I8" s="555" t="s">
        <v>21</v>
      </c>
      <c r="J8" s="556"/>
      <c r="K8" s="556"/>
      <c r="L8" s="556"/>
      <c r="M8" s="557"/>
      <c r="N8" s="541" t="s">
        <v>33</v>
      </c>
      <c r="O8" s="541" t="s">
        <v>332</v>
      </c>
      <c r="P8" s="415"/>
      <c r="Q8" s="541" t="s">
        <v>11</v>
      </c>
    </row>
    <row r="9" spans="1:18" s="49" customFormat="1" ht="15" customHeight="1" x14ac:dyDescent="0.25">
      <c r="A9" s="542"/>
      <c r="B9" s="561"/>
      <c r="C9" s="542"/>
      <c r="D9" s="544"/>
      <c r="E9" s="542"/>
      <c r="F9" s="542"/>
      <c r="G9" s="542"/>
      <c r="H9" s="559"/>
      <c r="I9" s="546" t="s">
        <v>28</v>
      </c>
      <c r="J9" s="546" t="s">
        <v>29</v>
      </c>
      <c r="K9" s="546" t="s">
        <v>30</v>
      </c>
      <c r="L9" s="546" t="s">
        <v>31</v>
      </c>
      <c r="M9" s="546" t="s">
        <v>32</v>
      </c>
      <c r="N9" s="542"/>
      <c r="O9" s="542"/>
      <c r="P9" s="416" t="s">
        <v>480</v>
      </c>
      <c r="Q9" s="542"/>
    </row>
    <row r="10" spans="1:18" s="49" customFormat="1" ht="15" customHeight="1" x14ac:dyDescent="0.25">
      <c r="A10" s="542"/>
      <c r="B10" s="561"/>
      <c r="C10" s="542"/>
      <c r="D10" s="545"/>
      <c r="E10" s="542"/>
      <c r="F10" s="542"/>
      <c r="G10" s="542"/>
      <c r="H10" s="559"/>
      <c r="I10" s="547"/>
      <c r="J10" s="547"/>
      <c r="K10" s="547"/>
      <c r="L10" s="547"/>
      <c r="M10" s="547"/>
      <c r="N10" s="542"/>
      <c r="O10" s="542"/>
      <c r="P10" s="416" t="s">
        <v>481</v>
      </c>
      <c r="Q10" s="542"/>
    </row>
    <row r="11" spans="1:18" s="49" customFormat="1" ht="15.75" x14ac:dyDescent="0.25">
      <c r="A11" s="542"/>
      <c r="B11" s="562"/>
      <c r="C11" s="542"/>
      <c r="D11" s="16"/>
      <c r="E11" s="542"/>
      <c r="F11" s="542"/>
      <c r="G11" s="542"/>
      <c r="H11" s="559"/>
      <c r="I11" s="548"/>
      <c r="J11" s="548"/>
      <c r="K11" s="548"/>
      <c r="L11" s="548"/>
      <c r="M11" s="548"/>
      <c r="N11" s="542"/>
      <c r="O11" s="542"/>
      <c r="P11" s="417"/>
      <c r="Q11" s="542"/>
    </row>
    <row r="12" spans="1:18" s="55" customFormat="1" ht="20.25" customHeight="1" x14ac:dyDescent="0.25">
      <c r="A12" s="72" t="s">
        <v>12</v>
      </c>
      <c r="B12" s="72">
        <v>2</v>
      </c>
      <c r="C12" s="72">
        <v>3</v>
      </c>
      <c r="D12" s="419"/>
      <c r="E12" s="72">
        <v>5</v>
      </c>
      <c r="F12" s="72">
        <v>6</v>
      </c>
      <c r="G12" s="72">
        <v>7</v>
      </c>
      <c r="H12" s="72">
        <v>8</v>
      </c>
      <c r="I12" s="72">
        <v>9</v>
      </c>
      <c r="J12" s="72">
        <v>10</v>
      </c>
      <c r="K12" s="72">
        <v>11</v>
      </c>
      <c r="L12" s="72">
        <v>12</v>
      </c>
      <c r="M12" s="72">
        <v>13</v>
      </c>
      <c r="N12" s="72">
        <v>14</v>
      </c>
      <c r="O12" s="72">
        <v>15</v>
      </c>
      <c r="P12" s="72">
        <v>17</v>
      </c>
      <c r="Q12" s="72">
        <v>18</v>
      </c>
    </row>
    <row r="13" spans="1:18" s="49" customFormat="1" ht="27.75" customHeight="1" x14ac:dyDescent="0.25">
      <c r="A13" s="549" t="s">
        <v>564</v>
      </c>
      <c r="B13" s="550"/>
      <c r="C13" s="550"/>
      <c r="D13" s="550"/>
      <c r="E13" s="115"/>
      <c r="F13" s="116"/>
      <c r="G13" s="116"/>
      <c r="H13" s="117"/>
      <c r="I13" s="116"/>
      <c r="J13" s="116"/>
      <c r="K13" s="115"/>
      <c r="L13" s="115"/>
      <c r="M13" s="115"/>
      <c r="N13" s="227"/>
      <c r="O13" s="499">
        <f>SUM(O14:O376)</f>
        <v>363</v>
      </c>
      <c r="P13" s="117"/>
      <c r="Q13" s="118"/>
      <c r="R13" s="86"/>
    </row>
    <row r="14" spans="1:18" s="196" customFormat="1" ht="17.25" customHeight="1" x14ac:dyDescent="0.2">
      <c r="A14" s="186">
        <v>1</v>
      </c>
      <c r="B14" s="189" t="s">
        <v>97</v>
      </c>
      <c r="C14" s="197" t="s">
        <v>124</v>
      </c>
      <c r="D14" s="189" t="s">
        <v>98</v>
      </c>
      <c r="E14" s="214" t="s">
        <v>581</v>
      </c>
      <c r="F14" s="189"/>
      <c r="G14" s="197" t="s">
        <v>502</v>
      </c>
      <c r="H14" s="198">
        <v>32874</v>
      </c>
      <c r="I14" s="216"/>
      <c r="J14" s="216"/>
      <c r="K14" s="217"/>
      <c r="L14" s="217"/>
      <c r="M14" s="217"/>
      <c r="N14" s="228" t="s">
        <v>128</v>
      </c>
      <c r="O14" s="500">
        <v>1</v>
      </c>
      <c r="P14" s="390" t="s">
        <v>482</v>
      </c>
      <c r="Q14" s="213"/>
    </row>
    <row r="15" spans="1:18" s="196" customFormat="1" ht="17.25" customHeight="1" x14ac:dyDescent="0.2">
      <c r="A15" s="186">
        <v>2</v>
      </c>
      <c r="B15" s="189" t="s">
        <v>97</v>
      </c>
      <c r="C15" s="197" t="s">
        <v>124</v>
      </c>
      <c r="D15" s="189" t="s">
        <v>98</v>
      </c>
      <c r="E15" s="214" t="s">
        <v>581</v>
      </c>
      <c r="F15" s="189"/>
      <c r="G15" s="197" t="s">
        <v>502</v>
      </c>
      <c r="H15" s="198">
        <v>32874</v>
      </c>
      <c r="I15" s="216"/>
      <c r="J15" s="216"/>
      <c r="K15" s="217"/>
      <c r="L15" s="217"/>
      <c r="M15" s="217"/>
      <c r="N15" s="228" t="s">
        <v>128</v>
      </c>
      <c r="O15" s="500">
        <v>1</v>
      </c>
      <c r="P15" s="390" t="s">
        <v>482</v>
      </c>
      <c r="Q15" s="213"/>
    </row>
    <row r="16" spans="1:18" s="196" customFormat="1" ht="17.25" customHeight="1" x14ac:dyDescent="0.2">
      <c r="A16" s="186">
        <v>3</v>
      </c>
      <c r="B16" s="189" t="s">
        <v>97</v>
      </c>
      <c r="C16" s="197" t="s">
        <v>124</v>
      </c>
      <c r="D16" s="189" t="s">
        <v>98</v>
      </c>
      <c r="E16" s="214" t="s">
        <v>581</v>
      </c>
      <c r="F16" s="189"/>
      <c r="G16" s="197" t="s">
        <v>502</v>
      </c>
      <c r="H16" s="198">
        <v>32874</v>
      </c>
      <c r="I16" s="216"/>
      <c r="J16" s="216"/>
      <c r="K16" s="217"/>
      <c r="L16" s="217"/>
      <c r="M16" s="217"/>
      <c r="N16" s="228" t="s">
        <v>128</v>
      </c>
      <c r="O16" s="500">
        <v>1</v>
      </c>
      <c r="P16" s="390" t="s">
        <v>482</v>
      </c>
      <c r="Q16" s="213"/>
    </row>
    <row r="17" spans="1:17" s="196" customFormat="1" ht="17.25" customHeight="1" x14ac:dyDescent="0.2">
      <c r="A17" s="186">
        <v>4</v>
      </c>
      <c r="B17" s="189" t="s">
        <v>97</v>
      </c>
      <c r="C17" s="197" t="s">
        <v>124</v>
      </c>
      <c r="D17" s="189" t="s">
        <v>98</v>
      </c>
      <c r="E17" s="214" t="s">
        <v>581</v>
      </c>
      <c r="F17" s="189"/>
      <c r="G17" s="197" t="s">
        <v>502</v>
      </c>
      <c r="H17" s="198">
        <v>32874</v>
      </c>
      <c r="I17" s="216"/>
      <c r="J17" s="216"/>
      <c r="K17" s="217"/>
      <c r="L17" s="217"/>
      <c r="M17" s="217"/>
      <c r="N17" s="228" t="s">
        <v>128</v>
      </c>
      <c r="O17" s="500">
        <v>1</v>
      </c>
      <c r="P17" s="390" t="s">
        <v>482</v>
      </c>
      <c r="Q17" s="213"/>
    </row>
    <row r="18" spans="1:17" s="196" customFormat="1" ht="17.25" customHeight="1" x14ac:dyDescent="0.2">
      <c r="A18" s="186">
        <v>5</v>
      </c>
      <c r="B18" s="189" t="s">
        <v>97</v>
      </c>
      <c r="C18" s="197" t="s">
        <v>124</v>
      </c>
      <c r="D18" s="189" t="s">
        <v>98</v>
      </c>
      <c r="E18" s="214" t="s">
        <v>581</v>
      </c>
      <c r="F18" s="189"/>
      <c r="G18" s="197" t="s">
        <v>502</v>
      </c>
      <c r="H18" s="198">
        <v>32874</v>
      </c>
      <c r="I18" s="216"/>
      <c r="J18" s="216"/>
      <c r="K18" s="217"/>
      <c r="L18" s="217"/>
      <c r="M18" s="217"/>
      <c r="N18" s="228" t="s">
        <v>128</v>
      </c>
      <c r="O18" s="500">
        <v>1</v>
      </c>
      <c r="P18" s="390" t="s">
        <v>482</v>
      </c>
      <c r="Q18" s="213"/>
    </row>
    <row r="19" spans="1:17" s="196" customFormat="1" ht="17.25" customHeight="1" x14ac:dyDescent="0.2">
      <c r="A19" s="186">
        <v>6</v>
      </c>
      <c r="B19" s="189" t="s">
        <v>97</v>
      </c>
      <c r="C19" s="197" t="s">
        <v>124</v>
      </c>
      <c r="D19" s="189" t="s">
        <v>106</v>
      </c>
      <c r="E19" s="214" t="s">
        <v>581</v>
      </c>
      <c r="F19" s="189"/>
      <c r="G19" s="197" t="s">
        <v>502</v>
      </c>
      <c r="H19" s="198">
        <v>32874</v>
      </c>
      <c r="I19" s="216"/>
      <c r="J19" s="216"/>
      <c r="K19" s="217"/>
      <c r="L19" s="217"/>
      <c r="M19" s="217"/>
      <c r="N19" s="228" t="s">
        <v>128</v>
      </c>
      <c r="O19" s="500">
        <v>1</v>
      </c>
      <c r="P19" s="390" t="s">
        <v>482</v>
      </c>
      <c r="Q19" s="213"/>
    </row>
    <row r="20" spans="1:17" s="196" customFormat="1" ht="17.25" customHeight="1" x14ac:dyDescent="0.2">
      <c r="A20" s="186">
        <v>7</v>
      </c>
      <c r="B20" s="189" t="s">
        <v>97</v>
      </c>
      <c r="C20" s="197" t="s">
        <v>124</v>
      </c>
      <c r="D20" s="189" t="s">
        <v>106</v>
      </c>
      <c r="E20" s="214" t="s">
        <v>581</v>
      </c>
      <c r="F20" s="189"/>
      <c r="G20" s="197" t="s">
        <v>502</v>
      </c>
      <c r="H20" s="198">
        <v>32874</v>
      </c>
      <c r="I20" s="216"/>
      <c r="J20" s="216"/>
      <c r="K20" s="217"/>
      <c r="L20" s="217"/>
      <c r="M20" s="217"/>
      <c r="N20" s="228" t="s">
        <v>128</v>
      </c>
      <c r="O20" s="500">
        <v>1</v>
      </c>
      <c r="P20" s="390" t="s">
        <v>482</v>
      </c>
      <c r="Q20" s="213"/>
    </row>
    <row r="21" spans="1:17" s="196" customFormat="1" ht="17.25" customHeight="1" x14ac:dyDescent="0.2">
      <c r="A21" s="186">
        <v>8</v>
      </c>
      <c r="B21" s="189" t="s">
        <v>97</v>
      </c>
      <c r="C21" s="197" t="s">
        <v>125</v>
      </c>
      <c r="D21" s="189" t="s">
        <v>108</v>
      </c>
      <c r="E21" s="214" t="s">
        <v>581</v>
      </c>
      <c r="F21" s="215"/>
      <c r="G21" s="197" t="s">
        <v>502</v>
      </c>
      <c r="H21" s="198">
        <v>32874</v>
      </c>
      <c r="I21" s="216"/>
      <c r="J21" s="216"/>
      <c r="K21" s="217"/>
      <c r="L21" s="217"/>
      <c r="M21" s="217"/>
      <c r="N21" s="228" t="s">
        <v>128</v>
      </c>
      <c r="O21" s="500">
        <v>1</v>
      </c>
      <c r="P21" s="390" t="s">
        <v>482</v>
      </c>
      <c r="Q21" s="213"/>
    </row>
    <row r="22" spans="1:17" s="196" customFormat="1" ht="17.25" customHeight="1" x14ac:dyDescent="0.2">
      <c r="A22" s="186">
        <v>9</v>
      </c>
      <c r="B22" s="189" t="s">
        <v>97</v>
      </c>
      <c r="C22" s="197" t="s">
        <v>124</v>
      </c>
      <c r="D22" s="189" t="s">
        <v>103</v>
      </c>
      <c r="E22" s="214" t="s">
        <v>581</v>
      </c>
      <c r="F22" s="215"/>
      <c r="G22" s="197" t="s">
        <v>502</v>
      </c>
      <c r="H22" s="198">
        <v>31778</v>
      </c>
      <c r="I22" s="216"/>
      <c r="J22" s="216"/>
      <c r="K22" s="217"/>
      <c r="L22" s="217"/>
      <c r="M22" s="217"/>
      <c r="N22" s="228" t="s">
        <v>128</v>
      </c>
      <c r="O22" s="500">
        <v>1</v>
      </c>
      <c r="P22" s="390" t="s">
        <v>482</v>
      </c>
      <c r="Q22" s="213"/>
    </row>
    <row r="23" spans="1:17" s="196" customFormat="1" ht="17.25" customHeight="1" x14ac:dyDescent="0.2">
      <c r="A23" s="186">
        <v>10</v>
      </c>
      <c r="B23" s="189" t="s">
        <v>97</v>
      </c>
      <c r="C23" s="197" t="s">
        <v>124</v>
      </c>
      <c r="D23" s="189" t="s">
        <v>103</v>
      </c>
      <c r="E23" s="214" t="s">
        <v>581</v>
      </c>
      <c r="F23" s="215"/>
      <c r="G23" s="197" t="s">
        <v>502</v>
      </c>
      <c r="H23" s="198">
        <v>31778</v>
      </c>
      <c r="I23" s="216"/>
      <c r="J23" s="216"/>
      <c r="K23" s="217"/>
      <c r="L23" s="217"/>
      <c r="M23" s="217"/>
      <c r="N23" s="228" t="s">
        <v>128</v>
      </c>
      <c r="O23" s="500">
        <v>1</v>
      </c>
      <c r="P23" s="390" t="s">
        <v>482</v>
      </c>
      <c r="Q23" s="213"/>
    </row>
    <row r="24" spans="1:17" s="196" customFormat="1" ht="17.25" customHeight="1" x14ac:dyDescent="0.2">
      <c r="A24" s="186">
        <v>11</v>
      </c>
      <c r="B24" s="189" t="s">
        <v>158</v>
      </c>
      <c r="C24" s="197" t="s">
        <v>135</v>
      </c>
      <c r="D24" s="189" t="s">
        <v>98</v>
      </c>
      <c r="E24" s="214" t="s">
        <v>581</v>
      </c>
      <c r="F24" s="215"/>
      <c r="G24" s="197" t="s">
        <v>502</v>
      </c>
      <c r="H24" s="198">
        <v>36162</v>
      </c>
      <c r="I24" s="216"/>
      <c r="J24" s="216"/>
      <c r="K24" s="217"/>
      <c r="L24" s="217"/>
      <c r="M24" s="217"/>
      <c r="N24" s="228" t="s">
        <v>128</v>
      </c>
      <c r="O24" s="500">
        <v>1</v>
      </c>
      <c r="P24" s="390" t="s">
        <v>411</v>
      </c>
      <c r="Q24" s="213"/>
    </row>
    <row r="25" spans="1:17" s="196" customFormat="1" ht="17.25" customHeight="1" x14ac:dyDescent="0.2">
      <c r="A25" s="186">
        <v>12</v>
      </c>
      <c r="B25" s="189" t="s">
        <v>159</v>
      </c>
      <c r="C25" s="197" t="s">
        <v>136</v>
      </c>
      <c r="D25" s="189" t="s">
        <v>98</v>
      </c>
      <c r="E25" s="214" t="s">
        <v>581</v>
      </c>
      <c r="F25" s="215"/>
      <c r="G25" s="197" t="s">
        <v>502</v>
      </c>
      <c r="H25" s="198">
        <v>36526</v>
      </c>
      <c r="I25" s="216"/>
      <c r="J25" s="216"/>
      <c r="K25" s="217"/>
      <c r="L25" s="217"/>
      <c r="M25" s="217"/>
      <c r="N25" s="228" t="s">
        <v>128</v>
      </c>
      <c r="O25" s="500">
        <v>1</v>
      </c>
      <c r="P25" s="390" t="s">
        <v>485</v>
      </c>
      <c r="Q25" s="213"/>
    </row>
    <row r="26" spans="1:17" s="196" customFormat="1" ht="17.25" customHeight="1" x14ac:dyDescent="0.2">
      <c r="A26" s="186">
        <v>13</v>
      </c>
      <c r="B26" s="189" t="s">
        <v>159</v>
      </c>
      <c r="C26" s="197" t="s">
        <v>136</v>
      </c>
      <c r="D26" s="189" t="s">
        <v>98</v>
      </c>
      <c r="E26" s="214" t="s">
        <v>581</v>
      </c>
      <c r="F26" s="215"/>
      <c r="G26" s="197" t="s">
        <v>502</v>
      </c>
      <c r="H26" s="198">
        <v>36526</v>
      </c>
      <c r="I26" s="216"/>
      <c r="J26" s="216"/>
      <c r="K26" s="217"/>
      <c r="L26" s="217"/>
      <c r="M26" s="217"/>
      <c r="N26" s="228" t="s">
        <v>128</v>
      </c>
      <c r="O26" s="500">
        <v>1</v>
      </c>
      <c r="P26" s="390" t="s">
        <v>485</v>
      </c>
      <c r="Q26" s="213"/>
    </row>
    <row r="27" spans="1:17" s="196" customFormat="1" ht="17.25" customHeight="1" x14ac:dyDescent="0.2">
      <c r="A27" s="186">
        <v>14</v>
      </c>
      <c r="B27" s="189" t="s">
        <v>160</v>
      </c>
      <c r="C27" s="197" t="s">
        <v>137</v>
      </c>
      <c r="D27" s="189" t="s">
        <v>98</v>
      </c>
      <c r="E27" s="214" t="s">
        <v>581</v>
      </c>
      <c r="F27" s="215"/>
      <c r="G27" s="197" t="s">
        <v>502</v>
      </c>
      <c r="H27" s="198">
        <v>32874</v>
      </c>
      <c r="I27" s="216"/>
      <c r="J27" s="216"/>
      <c r="K27" s="217"/>
      <c r="L27" s="217"/>
      <c r="M27" s="217"/>
      <c r="N27" s="228" t="s">
        <v>128</v>
      </c>
      <c r="O27" s="500">
        <v>1</v>
      </c>
      <c r="P27" s="390" t="s">
        <v>411</v>
      </c>
      <c r="Q27" s="213"/>
    </row>
    <row r="28" spans="1:17" s="196" customFormat="1" ht="17.25" customHeight="1" x14ac:dyDescent="0.2">
      <c r="A28" s="186">
        <v>15</v>
      </c>
      <c r="B28" s="189" t="s">
        <v>160</v>
      </c>
      <c r="C28" s="197" t="s">
        <v>137</v>
      </c>
      <c r="D28" s="189" t="s">
        <v>98</v>
      </c>
      <c r="E28" s="214" t="s">
        <v>581</v>
      </c>
      <c r="F28" s="215"/>
      <c r="G28" s="197" t="s">
        <v>502</v>
      </c>
      <c r="H28" s="198">
        <v>32874</v>
      </c>
      <c r="I28" s="216"/>
      <c r="J28" s="216"/>
      <c r="K28" s="217"/>
      <c r="L28" s="217"/>
      <c r="M28" s="217"/>
      <c r="N28" s="228" t="s">
        <v>128</v>
      </c>
      <c r="O28" s="500">
        <v>1</v>
      </c>
      <c r="P28" s="390" t="s">
        <v>411</v>
      </c>
      <c r="Q28" s="213"/>
    </row>
    <row r="29" spans="1:17" s="196" customFormat="1" ht="17.25" customHeight="1" x14ac:dyDescent="0.2">
      <c r="A29" s="186">
        <v>16</v>
      </c>
      <c r="B29" s="189" t="s">
        <v>160</v>
      </c>
      <c r="C29" s="197" t="s">
        <v>137</v>
      </c>
      <c r="D29" s="189" t="s">
        <v>98</v>
      </c>
      <c r="E29" s="214" t="s">
        <v>581</v>
      </c>
      <c r="F29" s="215"/>
      <c r="G29" s="197" t="s">
        <v>502</v>
      </c>
      <c r="H29" s="198">
        <v>32874</v>
      </c>
      <c r="I29" s="216"/>
      <c r="J29" s="216"/>
      <c r="K29" s="217"/>
      <c r="L29" s="217"/>
      <c r="M29" s="217"/>
      <c r="N29" s="228" t="s">
        <v>128</v>
      </c>
      <c r="O29" s="500">
        <v>1</v>
      </c>
      <c r="P29" s="390" t="s">
        <v>485</v>
      </c>
      <c r="Q29" s="213"/>
    </row>
    <row r="30" spans="1:17" s="196" customFormat="1" ht="17.25" customHeight="1" x14ac:dyDescent="0.2">
      <c r="A30" s="186">
        <v>17</v>
      </c>
      <c r="B30" s="189" t="s">
        <v>160</v>
      </c>
      <c r="C30" s="197" t="s">
        <v>137</v>
      </c>
      <c r="D30" s="189" t="s">
        <v>98</v>
      </c>
      <c r="E30" s="214" t="s">
        <v>581</v>
      </c>
      <c r="F30" s="215"/>
      <c r="G30" s="197" t="s">
        <v>502</v>
      </c>
      <c r="H30" s="198">
        <v>32874</v>
      </c>
      <c r="I30" s="216"/>
      <c r="J30" s="216"/>
      <c r="K30" s="217"/>
      <c r="L30" s="217"/>
      <c r="M30" s="217"/>
      <c r="N30" s="228" t="s">
        <v>128</v>
      </c>
      <c r="O30" s="500">
        <v>1</v>
      </c>
      <c r="P30" s="390" t="s">
        <v>485</v>
      </c>
      <c r="Q30" s="213"/>
    </row>
    <row r="31" spans="1:17" s="196" customFormat="1" ht="17.25" customHeight="1" x14ac:dyDescent="0.2">
      <c r="A31" s="186">
        <v>18</v>
      </c>
      <c r="B31" s="189" t="s">
        <v>160</v>
      </c>
      <c r="C31" s="197" t="s">
        <v>137</v>
      </c>
      <c r="D31" s="189" t="s">
        <v>98</v>
      </c>
      <c r="E31" s="214" t="s">
        <v>581</v>
      </c>
      <c r="F31" s="215"/>
      <c r="G31" s="197" t="s">
        <v>502</v>
      </c>
      <c r="H31" s="198">
        <v>32874</v>
      </c>
      <c r="I31" s="216"/>
      <c r="J31" s="216"/>
      <c r="K31" s="217"/>
      <c r="L31" s="217"/>
      <c r="M31" s="217"/>
      <c r="N31" s="228" t="s">
        <v>128</v>
      </c>
      <c r="O31" s="500">
        <v>1</v>
      </c>
      <c r="P31" s="390" t="s">
        <v>485</v>
      </c>
      <c r="Q31" s="213"/>
    </row>
    <row r="32" spans="1:17" s="196" customFormat="1" ht="17.25" customHeight="1" x14ac:dyDescent="0.2">
      <c r="A32" s="186">
        <v>19</v>
      </c>
      <c r="B32" s="189" t="s">
        <v>160</v>
      </c>
      <c r="C32" s="197" t="s">
        <v>137</v>
      </c>
      <c r="D32" s="189" t="s">
        <v>98</v>
      </c>
      <c r="E32" s="214" t="s">
        <v>581</v>
      </c>
      <c r="F32" s="215"/>
      <c r="G32" s="197" t="s">
        <v>502</v>
      </c>
      <c r="H32" s="198">
        <v>32874</v>
      </c>
      <c r="I32" s="216"/>
      <c r="J32" s="216"/>
      <c r="K32" s="217"/>
      <c r="L32" s="217"/>
      <c r="M32" s="217"/>
      <c r="N32" s="228" t="s">
        <v>128</v>
      </c>
      <c r="O32" s="500">
        <v>1</v>
      </c>
      <c r="P32" s="390" t="s">
        <v>485</v>
      </c>
      <c r="Q32" s="213"/>
    </row>
    <row r="33" spans="1:17" s="196" customFormat="1" ht="17.25" customHeight="1" x14ac:dyDescent="0.2">
      <c r="A33" s="186">
        <v>20</v>
      </c>
      <c r="B33" s="189" t="s">
        <v>160</v>
      </c>
      <c r="C33" s="197" t="s">
        <v>137</v>
      </c>
      <c r="D33" s="189" t="s">
        <v>98</v>
      </c>
      <c r="E33" s="214" t="s">
        <v>581</v>
      </c>
      <c r="F33" s="215"/>
      <c r="G33" s="197" t="s">
        <v>502</v>
      </c>
      <c r="H33" s="198">
        <v>32874</v>
      </c>
      <c r="I33" s="216"/>
      <c r="J33" s="216"/>
      <c r="K33" s="217"/>
      <c r="L33" s="217"/>
      <c r="M33" s="217"/>
      <c r="N33" s="228" t="s">
        <v>128</v>
      </c>
      <c r="O33" s="500">
        <v>1</v>
      </c>
      <c r="P33" s="390" t="s">
        <v>485</v>
      </c>
      <c r="Q33" s="213"/>
    </row>
    <row r="34" spans="1:17" s="196" customFormat="1" ht="17.25" customHeight="1" x14ac:dyDescent="0.2">
      <c r="A34" s="186">
        <v>21</v>
      </c>
      <c r="B34" s="189" t="s">
        <v>160</v>
      </c>
      <c r="C34" s="197" t="s">
        <v>137</v>
      </c>
      <c r="D34" s="189" t="s">
        <v>98</v>
      </c>
      <c r="E34" s="214" t="s">
        <v>581</v>
      </c>
      <c r="F34" s="215"/>
      <c r="G34" s="197" t="s">
        <v>502</v>
      </c>
      <c r="H34" s="198">
        <v>32874</v>
      </c>
      <c r="I34" s="216"/>
      <c r="J34" s="216"/>
      <c r="K34" s="217"/>
      <c r="L34" s="217"/>
      <c r="M34" s="217"/>
      <c r="N34" s="228" t="s">
        <v>128</v>
      </c>
      <c r="O34" s="500">
        <v>1</v>
      </c>
      <c r="P34" s="390" t="s">
        <v>485</v>
      </c>
      <c r="Q34" s="213"/>
    </row>
    <row r="35" spans="1:17" s="196" customFormat="1" ht="17.25" customHeight="1" x14ac:dyDescent="0.2">
      <c r="A35" s="186">
        <v>22</v>
      </c>
      <c r="B35" s="189" t="s">
        <v>160</v>
      </c>
      <c r="C35" s="197" t="s">
        <v>137</v>
      </c>
      <c r="D35" s="189" t="s">
        <v>98</v>
      </c>
      <c r="E35" s="214" t="s">
        <v>581</v>
      </c>
      <c r="F35" s="215"/>
      <c r="G35" s="197" t="s">
        <v>502</v>
      </c>
      <c r="H35" s="198">
        <v>32874</v>
      </c>
      <c r="I35" s="216"/>
      <c r="J35" s="216"/>
      <c r="K35" s="217"/>
      <c r="L35" s="217"/>
      <c r="M35" s="217"/>
      <c r="N35" s="228" t="s">
        <v>128</v>
      </c>
      <c r="O35" s="500">
        <v>1</v>
      </c>
      <c r="P35" s="390" t="s">
        <v>485</v>
      </c>
      <c r="Q35" s="213"/>
    </row>
    <row r="36" spans="1:17" s="196" customFormat="1" ht="17.25" customHeight="1" x14ac:dyDescent="0.2">
      <c r="A36" s="186">
        <v>23</v>
      </c>
      <c r="B36" s="189" t="s">
        <v>160</v>
      </c>
      <c r="C36" s="197" t="s">
        <v>137</v>
      </c>
      <c r="D36" s="189" t="s">
        <v>98</v>
      </c>
      <c r="E36" s="214" t="s">
        <v>581</v>
      </c>
      <c r="F36" s="215"/>
      <c r="G36" s="197" t="s">
        <v>502</v>
      </c>
      <c r="H36" s="198">
        <v>32874</v>
      </c>
      <c r="I36" s="216"/>
      <c r="J36" s="216"/>
      <c r="K36" s="217"/>
      <c r="L36" s="217"/>
      <c r="M36" s="217"/>
      <c r="N36" s="228" t="s">
        <v>128</v>
      </c>
      <c r="O36" s="500">
        <v>1</v>
      </c>
      <c r="P36" s="390" t="s">
        <v>485</v>
      </c>
      <c r="Q36" s="213"/>
    </row>
    <row r="37" spans="1:17" s="196" customFormat="1" ht="17.25" customHeight="1" x14ac:dyDescent="0.2">
      <c r="A37" s="186">
        <v>24</v>
      </c>
      <c r="B37" s="189" t="s">
        <v>160</v>
      </c>
      <c r="C37" s="197" t="s">
        <v>137</v>
      </c>
      <c r="D37" s="189" t="s">
        <v>98</v>
      </c>
      <c r="E37" s="214" t="s">
        <v>581</v>
      </c>
      <c r="F37" s="215"/>
      <c r="G37" s="197" t="s">
        <v>502</v>
      </c>
      <c r="H37" s="198">
        <v>32874</v>
      </c>
      <c r="I37" s="216"/>
      <c r="J37" s="216"/>
      <c r="K37" s="217"/>
      <c r="L37" s="217"/>
      <c r="M37" s="217"/>
      <c r="N37" s="228" t="s">
        <v>128</v>
      </c>
      <c r="O37" s="500">
        <v>1</v>
      </c>
      <c r="P37" s="390" t="s">
        <v>485</v>
      </c>
      <c r="Q37" s="213"/>
    </row>
    <row r="38" spans="1:17" s="196" customFormat="1" ht="17.25" customHeight="1" x14ac:dyDescent="0.2">
      <c r="A38" s="186">
        <v>25</v>
      </c>
      <c r="B38" s="189" t="s">
        <v>160</v>
      </c>
      <c r="C38" s="197" t="s">
        <v>137</v>
      </c>
      <c r="D38" s="189" t="s">
        <v>98</v>
      </c>
      <c r="E38" s="214" t="s">
        <v>581</v>
      </c>
      <c r="F38" s="215"/>
      <c r="G38" s="197" t="s">
        <v>502</v>
      </c>
      <c r="H38" s="198">
        <v>32874</v>
      </c>
      <c r="I38" s="216"/>
      <c r="J38" s="216"/>
      <c r="K38" s="217"/>
      <c r="L38" s="217"/>
      <c r="M38" s="217"/>
      <c r="N38" s="228" t="s">
        <v>128</v>
      </c>
      <c r="O38" s="500">
        <v>1</v>
      </c>
      <c r="P38" s="390" t="s">
        <v>485</v>
      </c>
      <c r="Q38" s="213"/>
    </row>
    <row r="39" spans="1:17" s="196" customFormat="1" ht="17.25" customHeight="1" x14ac:dyDescent="0.2">
      <c r="A39" s="186">
        <v>26</v>
      </c>
      <c r="B39" s="189" t="s">
        <v>160</v>
      </c>
      <c r="C39" s="197" t="s">
        <v>137</v>
      </c>
      <c r="D39" s="189" t="s">
        <v>98</v>
      </c>
      <c r="E39" s="214" t="s">
        <v>581</v>
      </c>
      <c r="F39" s="215"/>
      <c r="G39" s="197" t="s">
        <v>502</v>
      </c>
      <c r="H39" s="198">
        <v>32874</v>
      </c>
      <c r="I39" s="216"/>
      <c r="J39" s="216"/>
      <c r="K39" s="217"/>
      <c r="L39" s="217"/>
      <c r="M39" s="217"/>
      <c r="N39" s="228" t="s">
        <v>128</v>
      </c>
      <c r="O39" s="500">
        <v>1</v>
      </c>
      <c r="P39" s="390" t="s">
        <v>485</v>
      </c>
      <c r="Q39" s="213"/>
    </row>
    <row r="40" spans="1:17" s="196" customFormat="1" ht="17.25" customHeight="1" x14ac:dyDescent="0.2">
      <c r="A40" s="186">
        <v>27</v>
      </c>
      <c r="B40" s="189" t="s">
        <v>160</v>
      </c>
      <c r="C40" s="197" t="s">
        <v>137</v>
      </c>
      <c r="D40" s="189" t="s">
        <v>98</v>
      </c>
      <c r="E40" s="214" t="s">
        <v>581</v>
      </c>
      <c r="F40" s="215"/>
      <c r="G40" s="197" t="s">
        <v>502</v>
      </c>
      <c r="H40" s="198">
        <v>32874</v>
      </c>
      <c r="I40" s="216"/>
      <c r="J40" s="216"/>
      <c r="K40" s="217"/>
      <c r="L40" s="217"/>
      <c r="M40" s="217"/>
      <c r="N40" s="228" t="s">
        <v>128</v>
      </c>
      <c r="O40" s="500">
        <v>1</v>
      </c>
      <c r="P40" s="390" t="s">
        <v>485</v>
      </c>
      <c r="Q40" s="213"/>
    </row>
    <row r="41" spans="1:17" s="196" customFormat="1" ht="17.25" customHeight="1" x14ac:dyDescent="0.2">
      <c r="A41" s="186">
        <v>28</v>
      </c>
      <c r="B41" s="189" t="s">
        <v>160</v>
      </c>
      <c r="C41" s="197" t="s">
        <v>137</v>
      </c>
      <c r="D41" s="189" t="s">
        <v>98</v>
      </c>
      <c r="E41" s="214" t="s">
        <v>581</v>
      </c>
      <c r="F41" s="215"/>
      <c r="G41" s="197" t="s">
        <v>502</v>
      </c>
      <c r="H41" s="198">
        <v>32874</v>
      </c>
      <c r="I41" s="216"/>
      <c r="J41" s="216"/>
      <c r="K41" s="217"/>
      <c r="L41" s="217"/>
      <c r="M41" s="217"/>
      <c r="N41" s="228" t="s">
        <v>128</v>
      </c>
      <c r="O41" s="500">
        <v>1</v>
      </c>
      <c r="P41" s="390" t="s">
        <v>485</v>
      </c>
      <c r="Q41" s="213"/>
    </row>
    <row r="42" spans="1:17" s="196" customFormat="1" ht="17.25" customHeight="1" x14ac:dyDescent="0.2">
      <c r="A42" s="186">
        <v>29</v>
      </c>
      <c r="B42" s="189" t="s">
        <v>160</v>
      </c>
      <c r="C42" s="197" t="s">
        <v>137</v>
      </c>
      <c r="D42" s="189" t="s">
        <v>98</v>
      </c>
      <c r="E42" s="214" t="s">
        <v>581</v>
      </c>
      <c r="F42" s="215"/>
      <c r="G42" s="197" t="s">
        <v>502</v>
      </c>
      <c r="H42" s="198">
        <v>32874</v>
      </c>
      <c r="I42" s="216"/>
      <c r="J42" s="216"/>
      <c r="K42" s="217"/>
      <c r="L42" s="217"/>
      <c r="M42" s="217"/>
      <c r="N42" s="228" t="s">
        <v>128</v>
      </c>
      <c r="O42" s="500">
        <v>1</v>
      </c>
      <c r="P42" s="390" t="s">
        <v>485</v>
      </c>
      <c r="Q42" s="213"/>
    </row>
    <row r="43" spans="1:17" s="196" customFormat="1" ht="17.25" customHeight="1" x14ac:dyDescent="0.2">
      <c r="A43" s="186">
        <v>30</v>
      </c>
      <c r="B43" s="189" t="s">
        <v>160</v>
      </c>
      <c r="C43" s="197" t="s">
        <v>137</v>
      </c>
      <c r="D43" s="189" t="s">
        <v>98</v>
      </c>
      <c r="E43" s="214" t="s">
        <v>581</v>
      </c>
      <c r="F43" s="215"/>
      <c r="G43" s="197" t="s">
        <v>502</v>
      </c>
      <c r="H43" s="198">
        <v>32874</v>
      </c>
      <c r="I43" s="216"/>
      <c r="J43" s="216"/>
      <c r="K43" s="217"/>
      <c r="L43" s="217"/>
      <c r="M43" s="217"/>
      <c r="N43" s="228" t="s">
        <v>128</v>
      </c>
      <c r="O43" s="500">
        <v>1</v>
      </c>
      <c r="P43" s="390" t="s">
        <v>485</v>
      </c>
      <c r="Q43" s="213"/>
    </row>
    <row r="44" spans="1:17" s="196" customFormat="1" ht="17.25" customHeight="1" x14ac:dyDescent="0.2">
      <c r="A44" s="186">
        <v>31</v>
      </c>
      <c r="B44" s="189" t="s">
        <v>160</v>
      </c>
      <c r="C44" s="197" t="s">
        <v>137</v>
      </c>
      <c r="D44" s="189" t="s">
        <v>170</v>
      </c>
      <c r="E44" s="214" t="s">
        <v>581</v>
      </c>
      <c r="F44" s="215"/>
      <c r="G44" s="197" t="s">
        <v>502</v>
      </c>
      <c r="H44" s="198">
        <v>30682</v>
      </c>
      <c r="I44" s="216"/>
      <c r="J44" s="216"/>
      <c r="K44" s="217"/>
      <c r="L44" s="217"/>
      <c r="M44" s="217"/>
      <c r="N44" s="228" t="s">
        <v>128</v>
      </c>
      <c r="O44" s="500">
        <v>1</v>
      </c>
      <c r="P44" s="390" t="s">
        <v>411</v>
      </c>
      <c r="Q44" s="213"/>
    </row>
    <row r="45" spans="1:17" s="196" customFormat="1" ht="17.25" customHeight="1" x14ac:dyDescent="0.2">
      <c r="A45" s="186">
        <v>32</v>
      </c>
      <c r="B45" s="189" t="s">
        <v>160</v>
      </c>
      <c r="C45" s="197" t="s">
        <v>137</v>
      </c>
      <c r="D45" s="189" t="s">
        <v>170</v>
      </c>
      <c r="E45" s="214" t="s">
        <v>581</v>
      </c>
      <c r="F45" s="215"/>
      <c r="G45" s="197" t="s">
        <v>502</v>
      </c>
      <c r="H45" s="198">
        <v>30682</v>
      </c>
      <c r="I45" s="216"/>
      <c r="J45" s="216"/>
      <c r="K45" s="217"/>
      <c r="L45" s="217"/>
      <c r="M45" s="217"/>
      <c r="N45" s="228" t="s">
        <v>128</v>
      </c>
      <c r="O45" s="500">
        <v>1</v>
      </c>
      <c r="P45" s="390" t="s">
        <v>411</v>
      </c>
      <c r="Q45" s="213"/>
    </row>
    <row r="46" spans="1:17" s="196" customFormat="1" ht="17.25" customHeight="1" x14ac:dyDescent="0.2">
      <c r="A46" s="186">
        <v>33</v>
      </c>
      <c r="B46" s="189" t="s">
        <v>160</v>
      </c>
      <c r="C46" s="197" t="s">
        <v>137</v>
      </c>
      <c r="D46" s="189" t="s">
        <v>170</v>
      </c>
      <c r="E46" s="214" t="s">
        <v>581</v>
      </c>
      <c r="F46" s="215"/>
      <c r="G46" s="197" t="s">
        <v>502</v>
      </c>
      <c r="H46" s="198">
        <v>30682</v>
      </c>
      <c r="I46" s="216"/>
      <c r="J46" s="216"/>
      <c r="K46" s="217"/>
      <c r="L46" s="217"/>
      <c r="M46" s="217"/>
      <c r="N46" s="228" t="s">
        <v>128</v>
      </c>
      <c r="O46" s="500">
        <v>1</v>
      </c>
      <c r="P46" s="390" t="s">
        <v>411</v>
      </c>
      <c r="Q46" s="213"/>
    </row>
    <row r="47" spans="1:17" s="196" customFormat="1" ht="17.25" customHeight="1" x14ac:dyDescent="0.2">
      <c r="A47" s="186">
        <v>34</v>
      </c>
      <c r="B47" s="189" t="s">
        <v>160</v>
      </c>
      <c r="C47" s="197" t="s">
        <v>137</v>
      </c>
      <c r="D47" s="189" t="s">
        <v>170</v>
      </c>
      <c r="E47" s="214" t="s">
        <v>581</v>
      </c>
      <c r="F47" s="215"/>
      <c r="G47" s="197" t="s">
        <v>502</v>
      </c>
      <c r="H47" s="198">
        <v>30682</v>
      </c>
      <c r="I47" s="216"/>
      <c r="J47" s="216"/>
      <c r="K47" s="217"/>
      <c r="L47" s="217"/>
      <c r="M47" s="217"/>
      <c r="N47" s="228" t="s">
        <v>128</v>
      </c>
      <c r="O47" s="500">
        <v>1</v>
      </c>
      <c r="P47" s="390" t="s">
        <v>411</v>
      </c>
      <c r="Q47" s="213"/>
    </row>
    <row r="48" spans="1:17" s="196" customFormat="1" ht="17.25" customHeight="1" x14ac:dyDescent="0.2">
      <c r="A48" s="186">
        <v>35</v>
      </c>
      <c r="B48" s="189" t="s">
        <v>160</v>
      </c>
      <c r="C48" s="197" t="s">
        <v>137</v>
      </c>
      <c r="D48" s="189" t="s">
        <v>170</v>
      </c>
      <c r="E48" s="214" t="s">
        <v>581</v>
      </c>
      <c r="F48" s="215"/>
      <c r="G48" s="197" t="s">
        <v>502</v>
      </c>
      <c r="H48" s="198">
        <v>30682</v>
      </c>
      <c r="I48" s="216"/>
      <c r="J48" s="216"/>
      <c r="K48" s="217"/>
      <c r="L48" s="217"/>
      <c r="M48" s="217"/>
      <c r="N48" s="228" t="s">
        <v>128</v>
      </c>
      <c r="O48" s="500">
        <v>1</v>
      </c>
      <c r="P48" s="390" t="s">
        <v>411</v>
      </c>
      <c r="Q48" s="213"/>
    </row>
    <row r="49" spans="1:17" s="196" customFormat="1" ht="17.25" customHeight="1" x14ac:dyDescent="0.2">
      <c r="A49" s="186">
        <v>36</v>
      </c>
      <c r="B49" s="189" t="s">
        <v>160</v>
      </c>
      <c r="C49" s="197" t="s">
        <v>137</v>
      </c>
      <c r="D49" s="189" t="s">
        <v>170</v>
      </c>
      <c r="E49" s="214" t="s">
        <v>581</v>
      </c>
      <c r="F49" s="215"/>
      <c r="G49" s="197" t="s">
        <v>502</v>
      </c>
      <c r="H49" s="198">
        <v>30682</v>
      </c>
      <c r="I49" s="216"/>
      <c r="J49" s="216"/>
      <c r="K49" s="217"/>
      <c r="L49" s="217"/>
      <c r="M49" s="217"/>
      <c r="N49" s="228" t="s">
        <v>128</v>
      </c>
      <c r="O49" s="500">
        <v>1</v>
      </c>
      <c r="P49" s="390" t="s">
        <v>411</v>
      </c>
      <c r="Q49" s="213"/>
    </row>
    <row r="50" spans="1:17" s="196" customFormat="1" ht="17.25" customHeight="1" x14ac:dyDescent="0.2">
      <c r="A50" s="186">
        <v>37</v>
      </c>
      <c r="B50" s="189" t="s">
        <v>161</v>
      </c>
      <c r="C50" s="197" t="s">
        <v>138</v>
      </c>
      <c r="D50" s="189" t="s">
        <v>98</v>
      </c>
      <c r="E50" s="214" t="s">
        <v>570</v>
      </c>
      <c r="F50" s="215"/>
      <c r="G50" s="197" t="s">
        <v>509</v>
      </c>
      <c r="H50" s="198">
        <v>40089</v>
      </c>
      <c r="I50" s="216"/>
      <c r="J50" s="216"/>
      <c r="K50" s="217"/>
      <c r="L50" s="217"/>
      <c r="M50" s="217"/>
      <c r="N50" s="228" t="s">
        <v>128</v>
      </c>
      <c r="O50" s="500">
        <v>1</v>
      </c>
      <c r="P50" s="390" t="s">
        <v>411</v>
      </c>
      <c r="Q50" s="213"/>
    </row>
    <row r="51" spans="1:17" s="196" customFormat="1" ht="17.25" customHeight="1" x14ac:dyDescent="0.2">
      <c r="A51" s="186">
        <v>38</v>
      </c>
      <c r="B51" s="189" t="s">
        <v>161</v>
      </c>
      <c r="C51" s="197" t="s">
        <v>138</v>
      </c>
      <c r="D51" s="189" t="s">
        <v>98</v>
      </c>
      <c r="E51" s="214" t="s">
        <v>570</v>
      </c>
      <c r="F51" s="215"/>
      <c r="G51" s="197" t="s">
        <v>509</v>
      </c>
      <c r="H51" s="198">
        <v>40089</v>
      </c>
      <c r="I51" s="216"/>
      <c r="J51" s="216"/>
      <c r="K51" s="217"/>
      <c r="L51" s="217"/>
      <c r="M51" s="217"/>
      <c r="N51" s="228" t="s">
        <v>128</v>
      </c>
      <c r="O51" s="500">
        <v>1</v>
      </c>
      <c r="P51" s="390" t="s">
        <v>411</v>
      </c>
      <c r="Q51" s="213"/>
    </row>
    <row r="52" spans="1:17" s="196" customFormat="1" ht="17.25" customHeight="1" x14ac:dyDescent="0.2">
      <c r="A52" s="186">
        <v>39</v>
      </c>
      <c r="B52" s="189" t="s">
        <v>161</v>
      </c>
      <c r="C52" s="197" t="s">
        <v>138</v>
      </c>
      <c r="D52" s="189" t="s">
        <v>98</v>
      </c>
      <c r="E52" s="214" t="s">
        <v>570</v>
      </c>
      <c r="F52" s="215"/>
      <c r="G52" s="197" t="s">
        <v>509</v>
      </c>
      <c r="H52" s="198">
        <v>40089</v>
      </c>
      <c r="I52" s="216"/>
      <c r="J52" s="216"/>
      <c r="K52" s="217"/>
      <c r="L52" s="217"/>
      <c r="M52" s="217"/>
      <c r="N52" s="228" t="s">
        <v>128</v>
      </c>
      <c r="O52" s="500">
        <v>1</v>
      </c>
      <c r="P52" s="390" t="s">
        <v>411</v>
      </c>
      <c r="Q52" s="213"/>
    </row>
    <row r="53" spans="1:17" s="196" customFormat="1" ht="17.25" customHeight="1" x14ac:dyDescent="0.2">
      <c r="A53" s="186">
        <v>40</v>
      </c>
      <c r="B53" s="189" t="s">
        <v>161</v>
      </c>
      <c r="C53" s="197" t="s">
        <v>138</v>
      </c>
      <c r="D53" s="189" t="s">
        <v>98</v>
      </c>
      <c r="E53" s="214" t="s">
        <v>570</v>
      </c>
      <c r="F53" s="215"/>
      <c r="G53" s="197" t="s">
        <v>509</v>
      </c>
      <c r="H53" s="198">
        <v>40089</v>
      </c>
      <c r="I53" s="216"/>
      <c r="J53" s="216"/>
      <c r="K53" s="217"/>
      <c r="L53" s="217"/>
      <c r="M53" s="217"/>
      <c r="N53" s="228" t="s">
        <v>128</v>
      </c>
      <c r="O53" s="500">
        <v>1</v>
      </c>
      <c r="P53" s="390" t="s">
        <v>411</v>
      </c>
      <c r="Q53" s="213"/>
    </row>
    <row r="54" spans="1:17" s="196" customFormat="1" ht="17.25" customHeight="1" x14ac:dyDescent="0.2">
      <c r="A54" s="186">
        <v>41</v>
      </c>
      <c r="B54" s="189" t="s">
        <v>161</v>
      </c>
      <c r="C54" s="197" t="s">
        <v>138</v>
      </c>
      <c r="D54" s="189" t="s">
        <v>98</v>
      </c>
      <c r="E54" s="214" t="s">
        <v>570</v>
      </c>
      <c r="F54" s="215"/>
      <c r="G54" s="197" t="s">
        <v>509</v>
      </c>
      <c r="H54" s="198">
        <v>40089</v>
      </c>
      <c r="I54" s="216"/>
      <c r="J54" s="216"/>
      <c r="K54" s="217"/>
      <c r="L54" s="217"/>
      <c r="M54" s="217"/>
      <c r="N54" s="228" t="s">
        <v>128</v>
      </c>
      <c r="O54" s="500">
        <v>1</v>
      </c>
      <c r="P54" s="390" t="s">
        <v>411</v>
      </c>
      <c r="Q54" s="213"/>
    </row>
    <row r="55" spans="1:17" s="196" customFormat="1" ht="17.25" customHeight="1" x14ac:dyDescent="0.2">
      <c r="A55" s="186">
        <v>42</v>
      </c>
      <c r="B55" s="189" t="s">
        <v>161</v>
      </c>
      <c r="C55" s="197" t="s">
        <v>138</v>
      </c>
      <c r="D55" s="189" t="s">
        <v>98</v>
      </c>
      <c r="E55" s="214" t="s">
        <v>570</v>
      </c>
      <c r="F55" s="215"/>
      <c r="G55" s="197" t="s">
        <v>509</v>
      </c>
      <c r="H55" s="198">
        <v>40089</v>
      </c>
      <c r="I55" s="216"/>
      <c r="J55" s="216"/>
      <c r="K55" s="217"/>
      <c r="L55" s="217"/>
      <c r="M55" s="217"/>
      <c r="N55" s="228" t="s">
        <v>128</v>
      </c>
      <c r="O55" s="500">
        <v>1</v>
      </c>
      <c r="P55" s="390" t="s">
        <v>411</v>
      </c>
      <c r="Q55" s="213"/>
    </row>
    <row r="56" spans="1:17" s="196" customFormat="1" ht="17.25" customHeight="1" x14ac:dyDescent="0.2">
      <c r="A56" s="186">
        <v>43</v>
      </c>
      <c r="B56" s="189" t="s">
        <v>161</v>
      </c>
      <c r="C56" s="197" t="s">
        <v>138</v>
      </c>
      <c r="D56" s="189" t="s">
        <v>98</v>
      </c>
      <c r="E56" s="214" t="s">
        <v>570</v>
      </c>
      <c r="F56" s="215"/>
      <c r="G56" s="197" t="s">
        <v>509</v>
      </c>
      <c r="H56" s="198">
        <v>40089</v>
      </c>
      <c r="I56" s="216"/>
      <c r="J56" s="216"/>
      <c r="K56" s="217"/>
      <c r="L56" s="217"/>
      <c r="M56" s="217"/>
      <c r="N56" s="228" t="s">
        <v>128</v>
      </c>
      <c r="O56" s="500">
        <v>1</v>
      </c>
      <c r="P56" s="390" t="s">
        <v>411</v>
      </c>
      <c r="Q56" s="213"/>
    </row>
    <row r="57" spans="1:17" s="196" customFormat="1" ht="17.25" customHeight="1" x14ac:dyDescent="0.2">
      <c r="A57" s="186">
        <v>44</v>
      </c>
      <c r="B57" s="189" t="s">
        <v>161</v>
      </c>
      <c r="C57" s="197" t="s">
        <v>138</v>
      </c>
      <c r="D57" s="189" t="s">
        <v>98</v>
      </c>
      <c r="E57" s="214" t="s">
        <v>570</v>
      </c>
      <c r="F57" s="215"/>
      <c r="G57" s="197" t="s">
        <v>509</v>
      </c>
      <c r="H57" s="198">
        <v>40089</v>
      </c>
      <c r="I57" s="216"/>
      <c r="J57" s="216"/>
      <c r="K57" s="217"/>
      <c r="L57" s="217"/>
      <c r="M57" s="217"/>
      <c r="N57" s="228" t="s">
        <v>128</v>
      </c>
      <c r="O57" s="500">
        <v>1</v>
      </c>
      <c r="P57" s="390" t="s">
        <v>411</v>
      </c>
      <c r="Q57" s="213"/>
    </row>
    <row r="58" spans="1:17" s="196" customFormat="1" ht="17.25" customHeight="1" x14ac:dyDescent="0.2">
      <c r="A58" s="186">
        <v>45</v>
      </c>
      <c r="B58" s="189" t="s">
        <v>161</v>
      </c>
      <c r="C58" s="197" t="s">
        <v>138</v>
      </c>
      <c r="D58" s="189" t="s">
        <v>98</v>
      </c>
      <c r="E58" s="214" t="s">
        <v>570</v>
      </c>
      <c r="F58" s="215"/>
      <c r="G58" s="197" t="s">
        <v>509</v>
      </c>
      <c r="H58" s="198">
        <v>40089</v>
      </c>
      <c r="I58" s="216"/>
      <c r="J58" s="216"/>
      <c r="K58" s="217"/>
      <c r="L58" s="217"/>
      <c r="M58" s="217"/>
      <c r="N58" s="228" t="s">
        <v>128</v>
      </c>
      <c r="O58" s="500">
        <v>1</v>
      </c>
      <c r="P58" s="390" t="s">
        <v>411</v>
      </c>
      <c r="Q58" s="213"/>
    </row>
    <row r="59" spans="1:17" s="196" customFormat="1" ht="17.25" customHeight="1" x14ac:dyDescent="0.2">
      <c r="A59" s="186">
        <v>46</v>
      </c>
      <c r="B59" s="189" t="s">
        <v>161</v>
      </c>
      <c r="C59" s="197" t="s">
        <v>138</v>
      </c>
      <c r="D59" s="189" t="s">
        <v>98</v>
      </c>
      <c r="E59" s="214" t="s">
        <v>570</v>
      </c>
      <c r="F59" s="215"/>
      <c r="G59" s="197" t="s">
        <v>509</v>
      </c>
      <c r="H59" s="198">
        <v>40089</v>
      </c>
      <c r="I59" s="216"/>
      <c r="J59" s="216"/>
      <c r="K59" s="217"/>
      <c r="L59" s="217"/>
      <c r="M59" s="217"/>
      <c r="N59" s="228" t="s">
        <v>128</v>
      </c>
      <c r="O59" s="500">
        <v>1</v>
      </c>
      <c r="P59" s="390" t="s">
        <v>411</v>
      </c>
      <c r="Q59" s="213"/>
    </row>
    <row r="60" spans="1:17" s="196" customFormat="1" ht="17.25" customHeight="1" x14ac:dyDescent="0.2">
      <c r="A60" s="186">
        <v>47</v>
      </c>
      <c r="B60" s="189" t="s">
        <v>161</v>
      </c>
      <c r="C60" s="197" t="s">
        <v>138</v>
      </c>
      <c r="D60" s="189" t="s">
        <v>98</v>
      </c>
      <c r="E60" s="214" t="s">
        <v>570</v>
      </c>
      <c r="F60" s="215"/>
      <c r="G60" s="197" t="s">
        <v>509</v>
      </c>
      <c r="H60" s="198">
        <v>40089</v>
      </c>
      <c r="I60" s="216"/>
      <c r="J60" s="216"/>
      <c r="K60" s="217"/>
      <c r="L60" s="217"/>
      <c r="M60" s="217"/>
      <c r="N60" s="228" t="s">
        <v>128</v>
      </c>
      <c r="O60" s="500">
        <v>1</v>
      </c>
      <c r="P60" s="390" t="s">
        <v>411</v>
      </c>
      <c r="Q60" s="213"/>
    </row>
    <row r="61" spans="1:17" s="196" customFormat="1" ht="17.25" customHeight="1" x14ac:dyDescent="0.2">
      <c r="A61" s="186">
        <v>48</v>
      </c>
      <c r="B61" s="189" t="s">
        <v>161</v>
      </c>
      <c r="C61" s="197" t="s">
        <v>138</v>
      </c>
      <c r="D61" s="189" t="s">
        <v>98</v>
      </c>
      <c r="E61" s="214" t="s">
        <v>570</v>
      </c>
      <c r="F61" s="215"/>
      <c r="G61" s="197" t="s">
        <v>509</v>
      </c>
      <c r="H61" s="198">
        <v>40089</v>
      </c>
      <c r="I61" s="216"/>
      <c r="J61" s="216"/>
      <c r="K61" s="217"/>
      <c r="L61" s="217"/>
      <c r="M61" s="217"/>
      <c r="N61" s="228" t="s">
        <v>128</v>
      </c>
      <c r="O61" s="500">
        <v>1</v>
      </c>
      <c r="P61" s="390" t="s">
        <v>411</v>
      </c>
      <c r="Q61" s="213"/>
    </row>
    <row r="62" spans="1:17" s="196" customFormat="1" ht="17.25" customHeight="1" x14ac:dyDescent="0.2">
      <c r="A62" s="186">
        <v>49</v>
      </c>
      <c r="B62" s="189" t="s">
        <v>161</v>
      </c>
      <c r="C62" s="197" t="s">
        <v>138</v>
      </c>
      <c r="D62" s="189" t="s">
        <v>98</v>
      </c>
      <c r="E62" s="214" t="s">
        <v>570</v>
      </c>
      <c r="F62" s="215"/>
      <c r="G62" s="197" t="s">
        <v>509</v>
      </c>
      <c r="H62" s="198">
        <v>40089</v>
      </c>
      <c r="I62" s="216"/>
      <c r="J62" s="216"/>
      <c r="K62" s="217"/>
      <c r="L62" s="217"/>
      <c r="M62" s="217"/>
      <c r="N62" s="228" t="s">
        <v>128</v>
      </c>
      <c r="O62" s="500">
        <v>1</v>
      </c>
      <c r="P62" s="390" t="s">
        <v>411</v>
      </c>
      <c r="Q62" s="213"/>
    </row>
    <row r="63" spans="1:17" s="196" customFormat="1" ht="17.25" customHeight="1" x14ac:dyDescent="0.2">
      <c r="A63" s="186">
        <v>50</v>
      </c>
      <c r="B63" s="189" t="s">
        <v>161</v>
      </c>
      <c r="C63" s="197" t="s">
        <v>138</v>
      </c>
      <c r="D63" s="189" t="s">
        <v>98</v>
      </c>
      <c r="E63" s="214" t="s">
        <v>570</v>
      </c>
      <c r="F63" s="215"/>
      <c r="G63" s="197" t="s">
        <v>509</v>
      </c>
      <c r="H63" s="198">
        <v>40089</v>
      </c>
      <c r="I63" s="216"/>
      <c r="J63" s="216"/>
      <c r="K63" s="217"/>
      <c r="L63" s="217"/>
      <c r="M63" s="217"/>
      <c r="N63" s="228" t="s">
        <v>128</v>
      </c>
      <c r="O63" s="500">
        <v>1</v>
      </c>
      <c r="P63" s="390" t="s">
        <v>411</v>
      </c>
      <c r="Q63" s="213"/>
    </row>
    <row r="64" spans="1:17" s="196" customFormat="1" ht="17.25" customHeight="1" x14ac:dyDescent="0.2">
      <c r="A64" s="186">
        <v>51</v>
      </c>
      <c r="B64" s="189" t="s">
        <v>161</v>
      </c>
      <c r="C64" s="197" t="s">
        <v>138</v>
      </c>
      <c r="D64" s="189" t="s">
        <v>98</v>
      </c>
      <c r="E64" s="214" t="s">
        <v>570</v>
      </c>
      <c r="F64" s="215"/>
      <c r="G64" s="197" t="s">
        <v>509</v>
      </c>
      <c r="H64" s="198">
        <v>40089</v>
      </c>
      <c r="I64" s="216"/>
      <c r="J64" s="216"/>
      <c r="K64" s="217"/>
      <c r="L64" s="217"/>
      <c r="M64" s="217"/>
      <c r="N64" s="228" t="s">
        <v>128</v>
      </c>
      <c r="O64" s="500">
        <v>1</v>
      </c>
      <c r="P64" s="390" t="s">
        <v>411</v>
      </c>
      <c r="Q64" s="213"/>
    </row>
    <row r="65" spans="1:17" s="196" customFormat="1" ht="17.25" customHeight="1" x14ac:dyDescent="0.2">
      <c r="A65" s="186">
        <v>52</v>
      </c>
      <c r="B65" s="189" t="s">
        <v>161</v>
      </c>
      <c r="C65" s="197" t="s">
        <v>138</v>
      </c>
      <c r="D65" s="189" t="s">
        <v>98</v>
      </c>
      <c r="E65" s="214" t="s">
        <v>570</v>
      </c>
      <c r="F65" s="215"/>
      <c r="G65" s="197" t="s">
        <v>509</v>
      </c>
      <c r="H65" s="198">
        <v>40089</v>
      </c>
      <c r="I65" s="216"/>
      <c r="J65" s="216"/>
      <c r="K65" s="217"/>
      <c r="L65" s="217"/>
      <c r="M65" s="217"/>
      <c r="N65" s="228" t="s">
        <v>128</v>
      </c>
      <c r="O65" s="500">
        <v>1</v>
      </c>
      <c r="P65" s="390" t="s">
        <v>411</v>
      </c>
      <c r="Q65" s="213"/>
    </row>
    <row r="66" spans="1:17" s="196" customFormat="1" ht="17.25" customHeight="1" x14ac:dyDescent="0.2">
      <c r="A66" s="186">
        <v>53</v>
      </c>
      <c r="B66" s="189" t="s">
        <v>161</v>
      </c>
      <c r="C66" s="197" t="s">
        <v>138</v>
      </c>
      <c r="D66" s="189" t="s">
        <v>98</v>
      </c>
      <c r="E66" s="214" t="s">
        <v>570</v>
      </c>
      <c r="F66" s="215"/>
      <c r="G66" s="197" t="s">
        <v>509</v>
      </c>
      <c r="H66" s="198">
        <v>40089</v>
      </c>
      <c r="I66" s="216"/>
      <c r="J66" s="216"/>
      <c r="K66" s="217"/>
      <c r="L66" s="217"/>
      <c r="M66" s="217"/>
      <c r="N66" s="228" t="s">
        <v>128</v>
      </c>
      <c r="O66" s="500">
        <v>1</v>
      </c>
      <c r="P66" s="390" t="s">
        <v>411</v>
      </c>
      <c r="Q66" s="213"/>
    </row>
    <row r="67" spans="1:17" s="196" customFormat="1" ht="17.25" customHeight="1" x14ac:dyDescent="0.2">
      <c r="A67" s="186">
        <v>54</v>
      </c>
      <c r="B67" s="189" t="s">
        <v>161</v>
      </c>
      <c r="C67" s="197" t="s">
        <v>138</v>
      </c>
      <c r="D67" s="189" t="s">
        <v>98</v>
      </c>
      <c r="E67" s="214" t="s">
        <v>570</v>
      </c>
      <c r="F67" s="215"/>
      <c r="G67" s="197" t="s">
        <v>509</v>
      </c>
      <c r="H67" s="198">
        <v>40089</v>
      </c>
      <c r="I67" s="216"/>
      <c r="J67" s="216"/>
      <c r="K67" s="217"/>
      <c r="L67" s="217"/>
      <c r="M67" s="217"/>
      <c r="N67" s="228" t="s">
        <v>128</v>
      </c>
      <c r="O67" s="500">
        <v>1</v>
      </c>
      <c r="P67" s="390" t="s">
        <v>411</v>
      </c>
      <c r="Q67" s="213"/>
    </row>
    <row r="68" spans="1:17" s="196" customFormat="1" ht="17.25" customHeight="1" x14ac:dyDescent="0.2">
      <c r="A68" s="186">
        <v>55</v>
      </c>
      <c r="B68" s="189" t="s">
        <v>161</v>
      </c>
      <c r="C68" s="197" t="s">
        <v>138</v>
      </c>
      <c r="D68" s="189" t="s">
        <v>98</v>
      </c>
      <c r="E68" s="214" t="s">
        <v>570</v>
      </c>
      <c r="F68" s="215"/>
      <c r="G68" s="197" t="s">
        <v>509</v>
      </c>
      <c r="H68" s="198">
        <v>40089</v>
      </c>
      <c r="I68" s="216"/>
      <c r="J68" s="216"/>
      <c r="K68" s="217"/>
      <c r="L68" s="217"/>
      <c r="M68" s="217"/>
      <c r="N68" s="228" t="s">
        <v>128</v>
      </c>
      <c r="O68" s="500">
        <v>1</v>
      </c>
      <c r="P68" s="390" t="s">
        <v>411</v>
      </c>
      <c r="Q68" s="213"/>
    </row>
    <row r="69" spans="1:17" s="196" customFormat="1" ht="17.25" customHeight="1" x14ac:dyDescent="0.2">
      <c r="A69" s="186">
        <v>56</v>
      </c>
      <c r="B69" s="189" t="s">
        <v>161</v>
      </c>
      <c r="C69" s="197" t="s">
        <v>138</v>
      </c>
      <c r="D69" s="189" t="s">
        <v>98</v>
      </c>
      <c r="E69" s="214" t="s">
        <v>570</v>
      </c>
      <c r="F69" s="215"/>
      <c r="G69" s="197" t="s">
        <v>509</v>
      </c>
      <c r="H69" s="198">
        <v>40089</v>
      </c>
      <c r="I69" s="216"/>
      <c r="J69" s="216"/>
      <c r="K69" s="217"/>
      <c r="L69" s="217"/>
      <c r="M69" s="217"/>
      <c r="N69" s="228" t="s">
        <v>128</v>
      </c>
      <c r="O69" s="500">
        <v>1</v>
      </c>
      <c r="P69" s="390" t="s">
        <v>411</v>
      </c>
      <c r="Q69" s="213"/>
    </row>
    <row r="70" spans="1:17" s="196" customFormat="1" ht="17.25" customHeight="1" x14ac:dyDescent="0.2">
      <c r="A70" s="186">
        <v>57</v>
      </c>
      <c r="B70" s="189" t="s">
        <v>161</v>
      </c>
      <c r="C70" s="197" t="s">
        <v>138</v>
      </c>
      <c r="D70" s="189" t="s">
        <v>98</v>
      </c>
      <c r="E70" s="214" t="s">
        <v>570</v>
      </c>
      <c r="F70" s="215"/>
      <c r="G70" s="197" t="s">
        <v>509</v>
      </c>
      <c r="H70" s="198">
        <v>40089</v>
      </c>
      <c r="I70" s="216"/>
      <c r="J70" s="216"/>
      <c r="K70" s="217"/>
      <c r="L70" s="217"/>
      <c r="M70" s="217"/>
      <c r="N70" s="228" t="s">
        <v>128</v>
      </c>
      <c r="O70" s="500">
        <v>1</v>
      </c>
      <c r="P70" s="390" t="s">
        <v>411</v>
      </c>
      <c r="Q70" s="213"/>
    </row>
    <row r="71" spans="1:17" s="196" customFormat="1" ht="17.25" customHeight="1" x14ac:dyDescent="0.2">
      <c r="A71" s="186">
        <v>58</v>
      </c>
      <c r="B71" s="189" t="s">
        <v>161</v>
      </c>
      <c r="C71" s="197" t="s">
        <v>138</v>
      </c>
      <c r="D71" s="189" t="s">
        <v>98</v>
      </c>
      <c r="E71" s="214" t="s">
        <v>570</v>
      </c>
      <c r="F71" s="215"/>
      <c r="G71" s="197" t="s">
        <v>509</v>
      </c>
      <c r="H71" s="198">
        <v>40089</v>
      </c>
      <c r="I71" s="216"/>
      <c r="J71" s="216"/>
      <c r="K71" s="217"/>
      <c r="L71" s="217"/>
      <c r="M71" s="217"/>
      <c r="N71" s="228" t="s">
        <v>128</v>
      </c>
      <c r="O71" s="500">
        <v>1</v>
      </c>
      <c r="P71" s="390" t="s">
        <v>411</v>
      </c>
      <c r="Q71" s="213"/>
    </row>
    <row r="72" spans="1:17" s="196" customFormat="1" ht="17.25" customHeight="1" x14ac:dyDescent="0.2">
      <c r="A72" s="186">
        <v>59</v>
      </c>
      <c r="B72" s="189" t="s">
        <v>161</v>
      </c>
      <c r="C72" s="197" t="s">
        <v>138</v>
      </c>
      <c r="D72" s="189" t="s">
        <v>98</v>
      </c>
      <c r="E72" s="214" t="s">
        <v>570</v>
      </c>
      <c r="F72" s="215"/>
      <c r="G72" s="197" t="s">
        <v>509</v>
      </c>
      <c r="H72" s="198">
        <v>40089</v>
      </c>
      <c r="I72" s="216"/>
      <c r="J72" s="216"/>
      <c r="K72" s="217"/>
      <c r="L72" s="217"/>
      <c r="M72" s="217"/>
      <c r="N72" s="228" t="s">
        <v>128</v>
      </c>
      <c r="O72" s="500">
        <v>1</v>
      </c>
      <c r="P72" s="390" t="s">
        <v>411</v>
      </c>
      <c r="Q72" s="213"/>
    </row>
    <row r="73" spans="1:17" s="196" customFormat="1" ht="17.25" customHeight="1" x14ac:dyDescent="0.2">
      <c r="A73" s="186">
        <v>60</v>
      </c>
      <c r="B73" s="189" t="s">
        <v>161</v>
      </c>
      <c r="C73" s="197" t="s">
        <v>138</v>
      </c>
      <c r="D73" s="189" t="s">
        <v>98</v>
      </c>
      <c r="E73" s="214" t="s">
        <v>570</v>
      </c>
      <c r="F73" s="215"/>
      <c r="G73" s="197" t="s">
        <v>509</v>
      </c>
      <c r="H73" s="198">
        <v>40089</v>
      </c>
      <c r="I73" s="216"/>
      <c r="J73" s="216"/>
      <c r="K73" s="217"/>
      <c r="L73" s="217"/>
      <c r="M73" s="217"/>
      <c r="N73" s="228" t="s">
        <v>128</v>
      </c>
      <c r="O73" s="500">
        <v>1</v>
      </c>
      <c r="P73" s="390" t="s">
        <v>411</v>
      </c>
      <c r="Q73" s="213"/>
    </row>
    <row r="74" spans="1:17" s="196" customFormat="1" ht="17.25" customHeight="1" x14ac:dyDescent="0.2">
      <c r="A74" s="186">
        <v>61</v>
      </c>
      <c r="B74" s="189" t="s">
        <v>161</v>
      </c>
      <c r="C74" s="197" t="s">
        <v>138</v>
      </c>
      <c r="D74" s="189" t="s">
        <v>98</v>
      </c>
      <c r="E74" s="214" t="s">
        <v>570</v>
      </c>
      <c r="F74" s="215"/>
      <c r="G74" s="197" t="s">
        <v>509</v>
      </c>
      <c r="H74" s="198">
        <v>40089</v>
      </c>
      <c r="I74" s="216"/>
      <c r="J74" s="216"/>
      <c r="K74" s="217"/>
      <c r="L74" s="217"/>
      <c r="M74" s="217"/>
      <c r="N74" s="228" t="s">
        <v>128</v>
      </c>
      <c r="O74" s="500">
        <v>1</v>
      </c>
      <c r="P74" s="390" t="s">
        <v>411</v>
      </c>
      <c r="Q74" s="213"/>
    </row>
    <row r="75" spans="1:17" s="196" customFormat="1" ht="17.25" customHeight="1" x14ac:dyDescent="0.2">
      <c r="A75" s="186">
        <v>62</v>
      </c>
      <c r="B75" s="189" t="s">
        <v>161</v>
      </c>
      <c r="C75" s="197" t="s">
        <v>138</v>
      </c>
      <c r="D75" s="189" t="s">
        <v>98</v>
      </c>
      <c r="E75" s="214" t="s">
        <v>570</v>
      </c>
      <c r="F75" s="215"/>
      <c r="G75" s="197" t="s">
        <v>509</v>
      </c>
      <c r="H75" s="198">
        <v>40089</v>
      </c>
      <c r="I75" s="216"/>
      <c r="J75" s="216"/>
      <c r="K75" s="217"/>
      <c r="L75" s="217"/>
      <c r="M75" s="217"/>
      <c r="N75" s="228" t="s">
        <v>128</v>
      </c>
      <c r="O75" s="500">
        <v>1</v>
      </c>
      <c r="P75" s="390" t="s">
        <v>411</v>
      </c>
      <c r="Q75" s="213"/>
    </row>
    <row r="76" spans="1:17" s="196" customFormat="1" ht="17.25" customHeight="1" x14ac:dyDescent="0.2">
      <c r="A76" s="186">
        <v>63</v>
      </c>
      <c r="B76" s="189" t="s">
        <v>161</v>
      </c>
      <c r="C76" s="197" t="s">
        <v>138</v>
      </c>
      <c r="D76" s="189" t="s">
        <v>98</v>
      </c>
      <c r="E76" s="214" t="s">
        <v>570</v>
      </c>
      <c r="F76" s="215"/>
      <c r="G76" s="197" t="s">
        <v>509</v>
      </c>
      <c r="H76" s="198">
        <v>40089</v>
      </c>
      <c r="I76" s="216"/>
      <c r="J76" s="216"/>
      <c r="K76" s="217"/>
      <c r="L76" s="217"/>
      <c r="M76" s="217"/>
      <c r="N76" s="228" t="s">
        <v>128</v>
      </c>
      <c r="O76" s="500">
        <v>1</v>
      </c>
      <c r="P76" s="390" t="s">
        <v>411</v>
      </c>
      <c r="Q76" s="213"/>
    </row>
    <row r="77" spans="1:17" s="196" customFormat="1" ht="17.25" customHeight="1" x14ac:dyDescent="0.2">
      <c r="A77" s="186">
        <v>64</v>
      </c>
      <c r="B77" s="189" t="s">
        <v>161</v>
      </c>
      <c r="C77" s="197" t="s">
        <v>138</v>
      </c>
      <c r="D77" s="189" t="s">
        <v>98</v>
      </c>
      <c r="E77" s="214" t="s">
        <v>570</v>
      </c>
      <c r="F77" s="215"/>
      <c r="G77" s="197" t="s">
        <v>509</v>
      </c>
      <c r="H77" s="198">
        <v>40089</v>
      </c>
      <c r="I77" s="216"/>
      <c r="J77" s="216"/>
      <c r="K77" s="217"/>
      <c r="L77" s="217"/>
      <c r="M77" s="217"/>
      <c r="N77" s="228" t="s">
        <v>128</v>
      </c>
      <c r="O77" s="500">
        <v>1</v>
      </c>
      <c r="P77" s="390" t="s">
        <v>411</v>
      </c>
      <c r="Q77" s="213"/>
    </row>
    <row r="78" spans="1:17" s="196" customFormat="1" ht="17.25" customHeight="1" x14ac:dyDescent="0.2">
      <c r="A78" s="186">
        <v>65</v>
      </c>
      <c r="B78" s="189" t="s">
        <v>161</v>
      </c>
      <c r="C78" s="197" t="s">
        <v>138</v>
      </c>
      <c r="D78" s="189" t="s">
        <v>98</v>
      </c>
      <c r="E78" s="214" t="s">
        <v>570</v>
      </c>
      <c r="F78" s="215"/>
      <c r="G78" s="197" t="s">
        <v>509</v>
      </c>
      <c r="H78" s="198">
        <v>40089</v>
      </c>
      <c r="I78" s="216"/>
      <c r="J78" s="216"/>
      <c r="K78" s="217"/>
      <c r="L78" s="217"/>
      <c r="M78" s="217"/>
      <c r="N78" s="228" t="s">
        <v>128</v>
      </c>
      <c r="O78" s="500">
        <v>1</v>
      </c>
      <c r="P78" s="390" t="s">
        <v>411</v>
      </c>
      <c r="Q78" s="213"/>
    </row>
    <row r="79" spans="1:17" s="196" customFormat="1" ht="17.25" customHeight="1" x14ac:dyDescent="0.2">
      <c r="A79" s="186">
        <v>66</v>
      </c>
      <c r="B79" s="189" t="s">
        <v>161</v>
      </c>
      <c r="C79" s="197" t="s">
        <v>138</v>
      </c>
      <c r="D79" s="189" t="s">
        <v>98</v>
      </c>
      <c r="E79" s="214" t="s">
        <v>570</v>
      </c>
      <c r="F79" s="215"/>
      <c r="G79" s="197" t="s">
        <v>509</v>
      </c>
      <c r="H79" s="198">
        <v>40089</v>
      </c>
      <c r="I79" s="216"/>
      <c r="J79" s="216"/>
      <c r="K79" s="217"/>
      <c r="L79" s="217"/>
      <c r="M79" s="217"/>
      <c r="N79" s="228" t="s">
        <v>128</v>
      </c>
      <c r="O79" s="500">
        <v>1</v>
      </c>
      <c r="P79" s="390" t="s">
        <v>411</v>
      </c>
      <c r="Q79" s="213"/>
    </row>
    <row r="80" spans="1:17" s="196" customFormat="1" ht="17.25" customHeight="1" x14ac:dyDescent="0.2">
      <c r="A80" s="186">
        <v>67</v>
      </c>
      <c r="B80" s="189" t="s">
        <v>161</v>
      </c>
      <c r="C80" s="197" t="s">
        <v>138</v>
      </c>
      <c r="D80" s="189" t="s">
        <v>98</v>
      </c>
      <c r="E80" s="214" t="s">
        <v>570</v>
      </c>
      <c r="F80" s="215"/>
      <c r="G80" s="197" t="s">
        <v>509</v>
      </c>
      <c r="H80" s="198">
        <v>40089</v>
      </c>
      <c r="I80" s="216"/>
      <c r="J80" s="216"/>
      <c r="K80" s="217"/>
      <c r="L80" s="217"/>
      <c r="M80" s="217"/>
      <c r="N80" s="228" t="s">
        <v>128</v>
      </c>
      <c r="O80" s="500">
        <v>1</v>
      </c>
      <c r="P80" s="390" t="s">
        <v>411</v>
      </c>
      <c r="Q80" s="213"/>
    </row>
    <row r="81" spans="1:17" s="196" customFormat="1" ht="17.25" customHeight="1" x14ac:dyDescent="0.2">
      <c r="A81" s="186">
        <v>68</v>
      </c>
      <c r="B81" s="189" t="s">
        <v>161</v>
      </c>
      <c r="C81" s="197" t="s">
        <v>138</v>
      </c>
      <c r="D81" s="189" t="s">
        <v>98</v>
      </c>
      <c r="E81" s="214" t="s">
        <v>570</v>
      </c>
      <c r="F81" s="215"/>
      <c r="G81" s="197" t="s">
        <v>509</v>
      </c>
      <c r="H81" s="198">
        <v>40089</v>
      </c>
      <c r="I81" s="216"/>
      <c r="J81" s="216"/>
      <c r="K81" s="217"/>
      <c r="L81" s="217"/>
      <c r="M81" s="217"/>
      <c r="N81" s="228" t="s">
        <v>128</v>
      </c>
      <c r="O81" s="500">
        <v>1</v>
      </c>
      <c r="P81" s="390" t="s">
        <v>411</v>
      </c>
      <c r="Q81" s="213"/>
    </row>
    <row r="82" spans="1:17" s="196" customFormat="1" ht="17.25" customHeight="1" x14ac:dyDescent="0.2">
      <c r="A82" s="186">
        <v>69</v>
      </c>
      <c r="B82" s="189" t="s">
        <v>161</v>
      </c>
      <c r="C82" s="197" t="s">
        <v>138</v>
      </c>
      <c r="D82" s="189" t="s">
        <v>98</v>
      </c>
      <c r="E82" s="214" t="s">
        <v>570</v>
      </c>
      <c r="F82" s="215"/>
      <c r="G82" s="197" t="s">
        <v>509</v>
      </c>
      <c r="H82" s="198">
        <v>40089</v>
      </c>
      <c r="I82" s="216"/>
      <c r="J82" s="216"/>
      <c r="K82" s="217"/>
      <c r="L82" s="217"/>
      <c r="M82" s="217"/>
      <c r="N82" s="228" t="s">
        <v>128</v>
      </c>
      <c r="O82" s="500">
        <v>1</v>
      </c>
      <c r="P82" s="390" t="s">
        <v>411</v>
      </c>
      <c r="Q82" s="213"/>
    </row>
    <row r="83" spans="1:17" s="196" customFormat="1" ht="17.25" customHeight="1" x14ac:dyDescent="0.2">
      <c r="A83" s="186">
        <v>70</v>
      </c>
      <c r="B83" s="189" t="s">
        <v>161</v>
      </c>
      <c r="C83" s="197" t="s">
        <v>138</v>
      </c>
      <c r="D83" s="189" t="s">
        <v>98</v>
      </c>
      <c r="E83" s="214" t="s">
        <v>570</v>
      </c>
      <c r="F83" s="215"/>
      <c r="G83" s="197" t="s">
        <v>509</v>
      </c>
      <c r="H83" s="198">
        <v>40089</v>
      </c>
      <c r="I83" s="216"/>
      <c r="J83" s="216"/>
      <c r="K83" s="217"/>
      <c r="L83" s="217"/>
      <c r="M83" s="217"/>
      <c r="N83" s="228" t="s">
        <v>128</v>
      </c>
      <c r="O83" s="500">
        <v>1</v>
      </c>
      <c r="P83" s="390" t="s">
        <v>411</v>
      </c>
      <c r="Q83" s="213"/>
    </row>
    <row r="84" spans="1:17" s="196" customFormat="1" ht="17.25" customHeight="1" x14ac:dyDescent="0.2">
      <c r="A84" s="186">
        <v>71</v>
      </c>
      <c r="B84" s="189" t="s">
        <v>161</v>
      </c>
      <c r="C84" s="197" t="s">
        <v>138</v>
      </c>
      <c r="D84" s="189" t="s">
        <v>98</v>
      </c>
      <c r="E84" s="214" t="s">
        <v>570</v>
      </c>
      <c r="F84" s="215"/>
      <c r="G84" s="197" t="s">
        <v>509</v>
      </c>
      <c r="H84" s="198">
        <v>40089</v>
      </c>
      <c r="I84" s="216"/>
      <c r="J84" s="216"/>
      <c r="K84" s="217"/>
      <c r="L84" s="217"/>
      <c r="M84" s="217"/>
      <c r="N84" s="228" t="s">
        <v>128</v>
      </c>
      <c r="O84" s="500">
        <v>1</v>
      </c>
      <c r="P84" s="390" t="s">
        <v>411</v>
      </c>
      <c r="Q84" s="213"/>
    </row>
    <row r="85" spans="1:17" s="196" customFormat="1" ht="17.25" customHeight="1" x14ac:dyDescent="0.2">
      <c r="A85" s="186">
        <v>72</v>
      </c>
      <c r="B85" s="189" t="s">
        <v>161</v>
      </c>
      <c r="C85" s="197" t="s">
        <v>138</v>
      </c>
      <c r="D85" s="189" t="s">
        <v>98</v>
      </c>
      <c r="E85" s="214" t="s">
        <v>570</v>
      </c>
      <c r="F85" s="215"/>
      <c r="G85" s="197" t="s">
        <v>509</v>
      </c>
      <c r="H85" s="198">
        <v>40089</v>
      </c>
      <c r="I85" s="216"/>
      <c r="J85" s="216"/>
      <c r="K85" s="217"/>
      <c r="L85" s="217"/>
      <c r="M85" s="217"/>
      <c r="N85" s="228" t="s">
        <v>128</v>
      </c>
      <c r="O85" s="500">
        <v>1</v>
      </c>
      <c r="P85" s="390" t="s">
        <v>411</v>
      </c>
      <c r="Q85" s="213"/>
    </row>
    <row r="86" spans="1:17" s="196" customFormat="1" ht="17.25" customHeight="1" x14ac:dyDescent="0.2">
      <c r="A86" s="186">
        <v>73</v>
      </c>
      <c r="B86" s="189" t="s">
        <v>161</v>
      </c>
      <c r="C86" s="197" t="s">
        <v>138</v>
      </c>
      <c r="D86" s="189" t="s">
        <v>98</v>
      </c>
      <c r="E86" s="214" t="s">
        <v>570</v>
      </c>
      <c r="F86" s="215"/>
      <c r="G86" s="197" t="s">
        <v>509</v>
      </c>
      <c r="H86" s="198">
        <v>40089</v>
      </c>
      <c r="I86" s="216"/>
      <c r="J86" s="216"/>
      <c r="K86" s="217"/>
      <c r="L86" s="217"/>
      <c r="M86" s="217"/>
      <c r="N86" s="228" t="s">
        <v>128</v>
      </c>
      <c r="O86" s="500">
        <v>1</v>
      </c>
      <c r="P86" s="390" t="s">
        <v>411</v>
      </c>
      <c r="Q86" s="213"/>
    </row>
    <row r="87" spans="1:17" s="196" customFormat="1" ht="17.25" customHeight="1" x14ac:dyDescent="0.2">
      <c r="A87" s="186">
        <v>74</v>
      </c>
      <c r="B87" s="189" t="s">
        <v>161</v>
      </c>
      <c r="C87" s="197" t="s">
        <v>138</v>
      </c>
      <c r="D87" s="189" t="s">
        <v>98</v>
      </c>
      <c r="E87" s="214" t="s">
        <v>570</v>
      </c>
      <c r="F87" s="215"/>
      <c r="G87" s="197" t="s">
        <v>509</v>
      </c>
      <c r="H87" s="198">
        <v>40089</v>
      </c>
      <c r="I87" s="216"/>
      <c r="J87" s="216"/>
      <c r="K87" s="217"/>
      <c r="L87" s="217"/>
      <c r="M87" s="217"/>
      <c r="N87" s="228" t="s">
        <v>128</v>
      </c>
      <c r="O87" s="500">
        <v>1</v>
      </c>
      <c r="P87" s="390" t="s">
        <v>411</v>
      </c>
      <c r="Q87" s="213"/>
    </row>
    <row r="88" spans="1:17" s="196" customFormat="1" ht="17.25" customHeight="1" x14ac:dyDescent="0.2">
      <c r="A88" s="186">
        <v>75</v>
      </c>
      <c r="B88" s="189" t="s">
        <v>161</v>
      </c>
      <c r="C88" s="197" t="s">
        <v>138</v>
      </c>
      <c r="D88" s="189" t="s">
        <v>98</v>
      </c>
      <c r="E88" s="214" t="s">
        <v>570</v>
      </c>
      <c r="F88" s="215"/>
      <c r="G88" s="197" t="s">
        <v>509</v>
      </c>
      <c r="H88" s="198">
        <v>40089</v>
      </c>
      <c r="I88" s="216"/>
      <c r="J88" s="216"/>
      <c r="K88" s="217"/>
      <c r="L88" s="217"/>
      <c r="M88" s="217"/>
      <c r="N88" s="228" t="s">
        <v>128</v>
      </c>
      <c r="O88" s="500">
        <v>1</v>
      </c>
      <c r="P88" s="390" t="s">
        <v>411</v>
      </c>
      <c r="Q88" s="213"/>
    </row>
    <row r="89" spans="1:17" s="196" customFormat="1" ht="17.25" customHeight="1" x14ac:dyDescent="0.2">
      <c r="A89" s="186">
        <v>76</v>
      </c>
      <c r="B89" s="189" t="s">
        <v>161</v>
      </c>
      <c r="C89" s="197" t="s">
        <v>138</v>
      </c>
      <c r="D89" s="189" t="s">
        <v>98</v>
      </c>
      <c r="E89" s="214" t="s">
        <v>570</v>
      </c>
      <c r="F89" s="215"/>
      <c r="G89" s="197" t="s">
        <v>509</v>
      </c>
      <c r="H89" s="198">
        <v>40089</v>
      </c>
      <c r="I89" s="216"/>
      <c r="J89" s="216"/>
      <c r="K89" s="217"/>
      <c r="L89" s="217"/>
      <c r="M89" s="217"/>
      <c r="N89" s="228" t="s">
        <v>128</v>
      </c>
      <c r="O89" s="500">
        <v>1</v>
      </c>
      <c r="P89" s="390" t="s">
        <v>411</v>
      </c>
      <c r="Q89" s="213"/>
    </row>
    <row r="90" spans="1:17" s="196" customFormat="1" ht="17.25" customHeight="1" x14ac:dyDescent="0.2">
      <c r="A90" s="186">
        <v>77</v>
      </c>
      <c r="B90" s="189" t="s">
        <v>161</v>
      </c>
      <c r="C90" s="197" t="s">
        <v>138</v>
      </c>
      <c r="D90" s="189" t="s">
        <v>98</v>
      </c>
      <c r="E90" s="214" t="s">
        <v>570</v>
      </c>
      <c r="F90" s="215"/>
      <c r="G90" s="197" t="s">
        <v>509</v>
      </c>
      <c r="H90" s="198">
        <v>40089</v>
      </c>
      <c r="I90" s="216"/>
      <c r="J90" s="216"/>
      <c r="K90" s="217"/>
      <c r="L90" s="217"/>
      <c r="M90" s="217"/>
      <c r="N90" s="228" t="s">
        <v>128</v>
      </c>
      <c r="O90" s="500">
        <v>1</v>
      </c>
      <c r="P90" s="390" t="s">
        <v>411</v>
      </c>
      <c r="Q90" s="213"/>
    </row>
    <row r="91" spans="1:17" s="196" customFormat="1" ht="17.25" customHeight="1" x14ac:dyDescent="0.2">
      <c r="A91" s="186">
        <v>78</v>
      </c>
      <c r="B91" s="189" t="s">
        <v>161</v>
      </c>
      <c r="C91" s="197" t="s">
        <v>138</v>
      </c>
      <c r="D91" s="189" t="s">
        <v>98</v>
      </c>
      <c r="E91" s="214" t="s">
        <v>570</v>
      </c>
      <c r="F91" s="215"/>
      <c r="G91" s="197" t="s">
        <v>509</v>
      </c>
      <c r="H91" s="198">
        <v>40089</v>
      </c>
      <c r="I91" s="216"/>
      <c r="J91" s="216"/>
      <c r="K91" s="217"/>
      <c r="L91" s="217"/>
      <c r="M91" s="217"/>
      <c r="N91" s="228" t="s">
        <v>128</v>
      </c>
      <c r="O91" s="500">
        <v>1</v>
      </c>
      <c r="P91" s="390" t="s">
        <v>411</v>
      </c>
      <c r="Q91" s="213"/>
    </row>
    <row r="92" spans="1:17" s="196" customFormat="1" ht="17.25" customHeight="1" x14ac:dyDescent="0.2">
      <c r="A92" s="186">
        <v>79</v>
      </c>
      <c r="B92" s="189" t="s">
        <v>161</v>
      </c>
      <c r="C92" s="197" t="s">
        <v>138</v>
      </c>
      <c r="D92" s="189" t="s">
        <v>98</v>
      </c>
      <c r="E92" s="214" t="s">
        <v>570</v>
      </c>
      <c r="F92" s="215"/>
      <c r="G92" s="197" t="s">
        <v>509</v>
      </c>
      <c r="H92" s="198">
        <v>40089</v>
      </c>
      <c r="I92" s="216"/>
      <c r="J92" s="216"/>
      <c r="K92" s="217"/>
      <c r="L92" s="217"/>
      <c r="M92" s="217"/>
      <c r="N92" s="228" t="s">
        <v>128</v>
      </c>
      <c r="O92" s="500">
        <v>1</v>
      </c>
      <c r="P92" s="390" t="s">
        <v>411</v>
      </c>
      <c r="Q92" s="213"/>
    </row>
    <row r="93" spans="1:17" s="196" customFormat="1" ht="17.25" customHeight="1" x14ac:dyDescent="0.2">
      <c r="A93" s="186">
        <v>80</v>
      </c>
      <c r="B93" s="189" t="s">
        <v>161</v>
      </c>
      <c r="C93" s="197" t="s">
        <v>138</v>
      </c>
      <c r="D93" s="189" t="s">
        <v>98</v>
      </c>
      <c r="E93" s="214" t="s">
        <v>570</v>
      </c>
      <c r="F93" s="215"/>
      <c r="G93" s="197" t="s">
        <v>509</v>
      </c>
      <c r="H93" s="198">
        <v>40089</v>
      </c>
      <c r="I93" s="216"/>
      <c r="J93" s="216"/>
      <c r="K93" s="217"/>
      <c r="L93" s="217"/>
      <c r="M93" s="217"/>
      <c r="N93" s="228" t="s">
        <v>128</v>
      </c>
      <c r="O93" s="500">
        <v>1</v>
      </c>
      <c r="P93" s="390" t="s">
        <v>411</v>
      </c>
      <c r="Q93" s="213"/>
    </row>
    <row r="94" spans="1:17" s="196" customFormat="1" ht="17.25" customHeight="1" x14ac:dyDescent="0.2">
      <c r="A94" s="186">
        <v>81</v>
      </c>
      <c r="B94" s="189" t="s">
        <v>161</v>
      </c>
      <c r="C94" s="197" t="s">
        <v>138</v>
      </c>
      <c r="D94" s="189" t="s">
        <v>98</v>
      </c>
      <c r="E94" s="214" t="s">
        <v>570</v>
      </c>
      <c r="F94" s="215"/>
      <c r="G94" s="197" t="s">
        <v>509</v>
      </c>
      <c r="H94" s="198">
        <v>40089</v>
      </c>
      <c r="I94" s="216"/>
      <c r="J94" s="216"/>
      <c r="K94" s="217"/>
      <c r="L94" s="217"/>
      <c r="M94" s="217"/>
      <c r="N94" s="228" t="s">
        <v>128</v>
      </c>
      <c r="O94" s="500">
        <v>1</v>
      </c>
      <c r="P94" s="390" t="s">
        <v>411</v>
      </c>
      <c r="Q94" s="213"/>
    </row>
    <row r="95" spans="1:17" s="196" customFormat="1" ht="17.25" customHeight="1" x14ac:dyDescent="0.2">
      <c r="A95" s="186">
        <v>82</v>
      </c>
      <c r="B95" s="189" t="s">
        <v>161</v>
      </c>
      <c r="C95" s="197" t="s">
        <v>138</v>
      </c>
      <c r="D95" s="189" t="s">
        <v>98</v>
      </c>
      <c r="E95" s="214" t="s">
        <v>570</v>
      </c>
      <c r="F95" s="215"/>
      <c r="G95" s="197" t="s">
        <v>509</v>
      </c>
      <c r="H95" s="198">
        <v>40089</v>
      </c>
      <c r="I95" s="216"/>
      <c r="J95" s="216"/>
      <c r="K95" s="217"/>
      <c r="L95" s="217"/>
      <c r="M95" s="217"/>
      <c r="N95" s="228" t="s">
        <v>128</v>
      </c>
      <c r="O95" s="500">
        <v>1</v>
      </c>
      <c r="P95" s="390" t="s">
        <v>411</v>
      </c>
      <c r="Q95" s="213"/>
    </row>
    <row r="96" spans="1:17" s="196" customFormat="1" ht="17.25" customHeight="1" x14ac:dyDescent="0.2">
      <c r="A96" s="186">
        <v>83</v>
      </c>
      <c r="B96" s="189" t="s">
        <v>161</v>
      </c>
      <c r="C96" s="197" t="s">
        <v>138</v>
      </c>
      <c r="D96" s="189" t="s">
        <v>98</v>
      </c>
      <c r="E96" s="214" t="s">
        <v>570</v>
      </c>
      <c r="F96" s="215"/>
      <c r="G96" s="197" t="s">
        <v>509</v>
      </c>
      <c r="H96" s="198">
        <v>40089</v>
      </c>
      <c r="I96" s="216"/>
      <c r="J96" s="216"/>
      <c r="K96" s="217"/>
      <c r="L96" s="217"/>
      <c r="M96" s="217"/>
      <c r="N96" s="228" t="s">
        <v>128</v>
      </c>
      <c r="O96" s="500">
        <v>1</v>
      </c>
      <c r="P96" s="390" t="s">
        <v>411</v>
      </c>
      <c r="Q96" s="213"/>
    </row>
    <row r="97" spans="1:17" s="196" customFormat="1" ht="17.25" customHeight="1" x14ac:dyDescent="0.2">
      <c r="A97" s="186">
        <v>84</v>
      </c>
      <c r="B97" s="189" t="s">
        <v>161</v>
      </c>
      <c r="C97" s="197" t="s">
        <v>138</v>
      </c>
      <c r="D97" s="189" t="s">
        <v>98</v>
      </c>
      <c r="E97" s="214" t="s">
        <v>570</v>
      </c>
      <c r="F97" s="215"/>
      <c r="G97" s="197" t="s">
        <v>509</v>
      </c>
      <c r="H97" s="198">
        <v>40089</v>
      </c>
      <c r="I97" s="216"/>
      <c r="J97" s="216"/>
      <c r="K97" s="217"/>
      <c r="L97" s="217"/>
      <c r="M97" s="217"/>
      <c r="N97" s="228" t="s">
        <v>128</v>
      </c>
      <c r="O97" s="500">
        <v>1</v>
      </c>
      <c r="P97" s="390" t="s">
        <v>411</v>
      </c>
      <c r="Q97" s="213"/>
    </row>
    <row r="98" spans="1:17" s="196" customFormat="1" ht="17.25" customHeight="1" x14ac:dyDescent="0.2">
      <c r="A98" s="186">
        <v>85</v>
      </c>
      <c r="B98" s="189" t="s">
        <v>163</v>
      </c>
      <c r="C98" s="197" t="s">
        <v>141</v>
      </c>
      <c r="D98" s="189" t="s">
        <v>106</v>
      </c>
      <c r="E98" s="214" t="s">
        <v>571</v>
      </c>
      <c r="F98" s="215"/>
      <c r="G98" s="197" t="s">
        <v>509</v>
      </c>
      <c r="H98" s="198">
        <v>37987</v>
      </c>
      <c r="I98" s="216"/>
      <c r="J98" s="216"/>
      <c r="K98" s="217"/>
      <c r="L98" s="217"/>
      <c r="M98" s="217"/>
      <c r="N98" s="228" t="s">
        <v>128</v>
      </c>
      <c r="O98" s="500">
        <v>1</v>
      </c>
      <c r="P98" s="390" t="s">
        <v>411</v>
      </c>
      <c r="Q98" s="213"/>
    </row>
    <row r="99" spans="1:17" s="196" customFormat="1" ht="17.25" customHeight="1" x14ac:dyDescent="0.2">
      <c r="A99" s="186">
        <v>86</v>
      </c>
      <c r="B99" s="189" t="s">
        <v>163</v>
      </c>
      <c r="C99" s="197" t="s">
        <v>141</v>
      </c>
      <c r="D99" s="189" t="s">
        <v>106</v>
      </c>
      <c r="E99" s="214" t="s">
        <v>571</v>
      </c>
      <c r="F99" s="215"/>
      <c r="G99" s="197" t="s">
        <v>509</v>
      </c>
      <c r="H99" s="198">
        <v>37987</v>
      </c>
      <c r="I99" s="216"/>
      <c r="J99" s="216"/>
      <c r="K99" s="217"/>
      <c r="L99" s="217"/>
      <c r="M99" s="217"/>
      <c r="N99" s="228" t="s">
        <v>128</v>
      </c>
      <c r="O99" s="500">
        <v>1</v>
      </c>
      <c r="P99" s="390" t="s">
        <v>411</v>
      </c>
      <c r="Q99" s="213"/>
    </row>
    <row r="100" spans="1:17" s="196" customFormat="1" ht="17.25" customHeight="1" x14ac:dyDescent="0.2">
      <c r="A100" s="186">
        <v>87</v>
      </c>
      <c r="B100" s="189" t="s">
        <v>163</v>
      </c>
      <c r="C100" s="197" t="s">
        <v>141</v>
      </c>
      <c r="D100" s="189" t="s">
        <v>106</v>
      </c>
      <c r="E100" s="214" t="s">
        <v>571</v>
      </c>
      <c r="F100" s="215"/>
      <c r="G100" s="197" t="s">
        <v>509</v>
      </c>
      <c r="H100" s="198">
        <v>37987</v>
      </c>
      <c r="I100" s="216"/>
      <c r="J100" s="216"/>
      <c r="K100" s="217"/>
      <c r="L100" s="217"/>
      <c r="M100" s="217"/>
      <c r="N100" s="228" t="s">
        <v>128</v>
      </c>
      <c r="O100" s="500">
        <v>1</v>
      </c>
      <c r="P100" s="390" t="s">
        <v>411</v>
      </c>
      <c r="Q100" s="213"/>
    </row>
    <row r="101" spans="1:17" s="196" customFormat="1" ht="17.25" customHeight="1" x14ac:dyDescent="0.2">
      <c r="A101" s="186">
        <v>88</v>
      </c>
      <c r="B101" s="189" t="s">
        <v>163</v>
      </c>
      <c r="C101" s="197" t="s">
        <v>141</v>
      </c>
      <c r="D101" s="189" t="s">
        <v>106</v>
      </c>
      <c r="E101" s="214" t="s">
        <v>571</v>
      </c>
      <c r="F101" s="215"/>
      <c r="G101" s="197" t="s">
        <v>509</v>
      </c>
      <c r="H101" s="198">
        <v>37987</v>
      </c>
      <c r="I101" s="216"/>
      <c r="J101" s="216"/>
      <c r="K101" s="217"/>
      <c r="L101" s="217"/>
      <c r="M101" s="217"/>
      <c r="N101" s="228" t="s">
        <v>128</v>
      </c>
      <c r="O101" s="500">
        <v>1</v>
      </c>
      <c r="P101" s="390" t="s">
        <v>411</v>
      </c>
      <c r="Q101" s="213"/>
    </row>
    <row r="102" spans="1:17" s="196" customFormat="1" ht="17.25" customHeight="1" x14ac:dyDescent="0.2">
      <c r="A102" s="186">
        <v>89</v>
      </c>
      <c r="B102" s="189" t="s">
        <v>163</v>
      </c>
      <c r="C102" s="197" t="s">
        <v>141</v>
      </c>
      <c r="D102" s="189" t="s">
        <v>106</v>
      </c>
      <c r="E102" s="214" t="s">
        <v>571</v>
      </c>
      <c r="F102" s="215"/>
      <c r="G102" s="197" t="s">
        <v>509</v>
      </c>
      <c r="H102" s="198">
        <v>37987</v>
      </c>
      <c r="I102" s="216"/>
      <c r="J102" s="216"/>
      <c r="K102" s="217"/>
      <c r="L102" s="217"/>
      <c r="M102" s="217"/>
      <c r="N102" s="228" t="s">
        <v>128</v>
      </c>
      <c r="O102" s="500">
        <v>1</v>
      </c>
      <c r="P102" s="390" t="s">
        <v>411</v>
      </c>
      <c r="Q102" s="213"/>
    </row>
    <row r="103" spans="1:17" s="196" customFormat="1" ht="17.25" customHeight="1" x14ac:dyDescent="0.2">
      <c r="A103" s="186">
        <v>90</v>
      </c>
      <c r="B103" s="189" t="s">
        <v>163</v>
      </c>
      <c r="C103" s="197" t="s">
        <v>141</v>
      </c>
      <c r="D103" s="189" t="s">
        <v>106</v>
      </c>
      <c r="E103" s="214" t="s">
        <v>571</v>
      </c>
      <c r="F103" s="215"/>
      <c r="G103" s="197" t="s">
        <v>509</v>
      </c>
      <c r="H103" s="198">
        <v>37987</v>
      </c>
      <c r="I103" s="216"/>
      <c r="J103" s="216"/>
      <c r="K103" s="217"/>
      <c r="L103" s="217"/>
      <c r="M103" s="217"/>
      <c r="N103" s="228" t="s">
        <v>128</v>
      </c>
      <c r="O103" s="500">
        <v>1</v>
      </c>
      <c r="P103" s="390" t="s">
        <v>411</v>
      </c>
      <c r="Q103" s="213"/>
    </row>
    <row r="104" spans="1:17" s="196" customFormat="1" ht="17.25" customHeight="1" x14ac:dyDescent="0.2">
      <c r="A104" s="186">
        <v>91</v>
      </c>
      <c r="B104" s="189" t="s">
        <v>163</v>
      </c>
      <c r="C104" s="197" t="s">
        <v>141</v>
      </c>
      <c r="D104" s="189" t="s">
        <v>106</v>
      </c>
      <c r="E104" s="214" t="s">
        <v>571</v>
      </c>
      <c r="F104" s="215"/>
      <c r="G104" s="197" t="s">
        <v>509</v>
      </c>
      <c r="H104" s="198">
        <v>37987</v>
      </c>
      <c r="I104" s="216"/>
      <c r="J104" s="216"/>
      <c r="K104" s="217"/>
      <c r="L104" s="217"/>
      <c r="M104" s="217"/>
      <c r="N104" s="228" t="s">
        <v>128</v>
      </c>
      <c r="O104" s="500">
        <v>1</v>
      </c>
      <c r="P104" s="390" t="s">
        <v>411</v>
      </c>
      <c r="Q104" s="213"/>
    </row>
    <row r="105" spans="1:17" s="196" customFormat="1" ht="17.25" customHeight="1" x14ac:dyDescent="0.2">
      <c r="A105" s="186">
        <v>92</v>
      </c>
      <c r="B105" s="189" t="s">
        <v>163</v>
      </c>
      <c r="C105" s="197" t="s">
        <v>141</v>
      </c>
      <c r="D105" s="189" t="s">
        <v>106</v>
      </c>
      <c r="E105" s="214" t="s">
        <v>571</v>
      </c>
      <c r="F105" s="215"/>
      <c r="G105" s="197" t="s">
        <v>509</v>
      </c>
      <c r="H105" s="198">
        <v>37987</v>
      </c>
      <c r="I105" s="216"/>
      <c r="J105" s="216"/>
      <c r="K105" s="217"/>
      <c r="L105" s="217"/>
      <c r="M105" s="217"/>
      <c r="N105" s="228" t="s">
        <v>128</v>
      </c>
      <c r="O105" s="500">
        <v>1</v>
      </c>
      <c r="P105" s="390" t="s">
        <v>411</v>
      </c>
      <c r="Q105" s="213"/>
    </row>
    <row r="106" spans="1:17" s="196" customFormat="1" ht="17.25" customHeight="1" x14ac:dyDescent="0.2">
      <c r="A106" s="186">
        <v>93</v>
      </c>
      <c r="B106" s="189" t="s">
        <v>163</v>
      </c>
      <c r="C106" s="197" t="s">
        <v>141</v>
      </c>
      <c r="D106" s="189" t="s">
        <v>106</v>
      </c>
      <c r="E106" s="214" t="s">
        <v>571</v>
      </c>
      <c r="F106" s="215"/>
      <c r="G106" s="197" t="s">
        <v>509</v>
      </c>
      <c r="H106" s="198">
        <v>37987</v>
      </c>
      <c r="I106" s="216"/>
      <c r="J106" s="216"/>
      <c r="K106" s="217"/>
      <c r="L106" s="217"/>
      <c r="M106" s="217"/>
      <c r="N106" s="228" t="s">
        <v>128</v>
      </c>
      <c r="O106" s="500">
        <v>1</v>
      </c>
      <c r="P106" s="390" t="s">
        <v>411</v>
      </c>
      <c r="Q106" s="213"/>
    </row>
    <row r="107" spans="1:17" s="196" customFormat="1" ht="17.25" customHeight="1" x14ac:dyDescent="0.2">
      <c r="A107" s="186">
        <v>94</v>
      </c>
      <c r="B107" s="189" t="s">
        <v>163</v>
      </c>
      <c r="C107" s="197" t="s">
        <v>141</v>
      </c>
      <c r="D107" s="189" t="s">
        <v>106</v>
      </c>
      <c r="E107" s="214" t="s">
        <v>571</v>
      </c>
      <c r="F107" s="215"/>
      <c r="G107" s="197" t="s">
        <v>509</v>
      </c>
      <c r="H107" s="198">
        <v>37987</v>
      </c>
      <c r="I107" s="216"/>
      <c r="J107" s="216"/>
      <c r="K107" s="217"/>
      <c r="L107" s="217"/>
      <c r="M107" s="217"/>
      <c r="N107" s="228" t="s">
        <v>128</v>
      </c>
      <c r="O107" s="500">
        <v>1</v>
      </c>
      <c r="P107" s="390" t="s">
        <v>411</v>
      </c>
      <c r="Q107" s="213"/>
    </row>
    <row r="108" spans="1:17" s="196" customFormat="1" ht="17.25" customHeight="1" x14ac:dyDescent="0.2">
      <c r="A108" s="186">
        <v>95</v>
      </c>
      <c r="B108" s="189" t="s">
        <v>163</v>
      </c>
      <c r="C108" s="197" t="s">
        <v>141</v>
      </c>
      <c r="D108" s="189" t="s">
        <v>106</v>
      </c>
      <c r="E108" s="214" t="s">
        <v>571</v>
      </c>
      <c r="F108" s="215"/>
      <c r="G108" s="197" t="s">
        <v>509</v>
      </c>
      <c r="H108" s="198">
        <v>37987</v>
      </c>
      <c r="I108" s="216"/>
      <c r="J108" s="216"/>
      <c r="K108" s="217"/>
      <c r="L108" s="217"/>
      <c r="M108" s="217"/>
      <c r="N108" s="228" t="s">
        <v>128</v>
      </c>
      <c r="O108" s="500">
        <v>1</v>
      </c>
      <c r="P108" s="390" t="s">
        <v>411</v>
      </c>
      <c r="Q108" s="213"/>
    </row>
    <row r="109" spans="1:17" s="196" customFormat="1" ht="17.25" customHeight="1" x14ac:dyDescent="0.2">
      <c r="A109" s="186">
        <v>96</v>
      </c>
      <c r="B109" s="189" t="s">
        <v>163</v>
      </c>
      <c r="C109" s="197" t="s">
        <v>141</v>
      </c>
      <c r="D109" s="189" t="s">
        <v>106</v>
      </c>
      <c r="E109" s="214" t="s">
        <v>571</v>
      </c>
      <c r="F109" s="215"/>
      <c r="G109" s="197" t="s">
        <v>509</v>
      </c>
      <c r="H109" s="198">
        <v>37987</v>
      </c>
      <c r="I109" s="216"/>
      <c r="J109" s="216"/>
      <c r="K109" s="217"/>
      <c r="L109" s="217"/>
      <c r="M109" s="217"/>
      <c r="N109" s="228" t="s">
        <v>128</v>
      </c>
      <c r="O109" s="500">
        <v>1</v>
      </c>
      <c r="P109" s="390" t="s">
        <v>411</v>
      </c>
      <c r="Q109" s="213"/>
    </row>
    <row r="110" spans="1:17" s="196" customFormat="1" ht="17.25" customHeight="1" x14ac:dyDescent="0.2">
      <c r="A110" s="186">
        <v>97</v>
      </c>
      <c r="B110" s="189" t="s">
        <v>163</v>
      </c>
      <c r="C110" s="197" t="s">
        <v>141</v>
      </c>
      <c r="D110" s="189" t="s">
        <v>106</v>
      </c>
      <c r="E110" s="214" t="s">
        <v>571</v>
      </c>
      <c r="F110" s="215"/>
      <c r="G110" s="197" t="s">
        <v>509</v>
      </c>
      <c r="H110" s="198">
        <v>37987</v>
      </c>
      <c r="I110" s="216"/>
      <c r="J110" s="216"/>
      <c r="K110" s="217"/>
      <c r="L110" s="217"/>
      <c r="M110" s="217"/>
      <c r="N110" s="228" t="s">
        <v>128</v>
      </c>
      <c r="O110" s="500">
        <v>1</v>
      </c>
      <c r="P110" s="390" t="s">
        <v>411</v>
      </c>
      <c r="Q110" s="213"/>
    </row>
    <row r="111" spans="1:17" s="196" customFormat="1" ht="17.25" customHeight="1" x14ac:dyDescent="0.2">
      <c r="A111" s="186">
        <v>98</v>
      </c>
      <c r="B111" s="189" t="s">
        <v>163</v>
      </c>
      <c r="C111" s="197" t="s">
        <v>141</v>
      </c>
      <c r="D111" s="189" t="s">
        <v>106</v>
      </c>
      <c r="E111" s="214" t="s">
        <v>571</v>
      </c>
      <c r="F111" s="215"/>
      <c r="G111" s="197" t="s">
        <v>509</v>
      </c>
      <c r="H111" s="198">
        <v>37987</v>
      </c>
      <c r="I111" s="216"/>
      <c r="J111" s="216"/>
      <c r="K111" s="217"/>
      <c r="L111" s="217"/>
      <c r="M111" s="217"/>
      <c r="N111" s="228" t="s">
        <v>128</v>
      </c>
      <c r="O111" s="500">
        <v>1</v>
      </c>
      <c r="P111" s="390" t="s">
        <v>411</v>
      </c>
      <c r="Q111" s="213"/>
    </row>
    <row r="112" spans="1:17" s="196" customFormat="1" ht="17.25" customHeight="1" x14ac:dyDescent="0.2">
      <c r="A112" s="186">
        <v>99</v>
      </c>
      <c r="B112" s="189" t="s">
        <v>163</v>
      </c>
      <c r="C112" s="197" t="s">
        <v>141</v>
      </c>
      <c r="D112" s="189" t="s">
        <v>106</v>
      </c>
      <c r="E112" s="214" t="s">
        <v>571</v>
      </c>
      <c r="F112" s="215"/>
      <c r="G112" s="197" t="s">
        <v>509</v>
      </c>
      <c r="H112" s="198">
        <v>37987</v>
      </c>
      <c r="I112" s="216"/>
      <c r="J112" s="216"/>
      <c r="K112" s="217"/>
      <c r="L112" s="217"/>
      <c r="M112" s="217"/>
      <c r="N112" s="228" t="s">
        <v>128</v>
      </c>
      <c r="O112" s="500">
        <v>1</v>
      </c>
      <c r="P112" s="390" t="s">
        <v>411</v>
      </c>
      <c r="Q112" s="213"/>
    </row>
    <row r="113" spans="1:17" s="196" customFormat="1" ht="17.25" customHeight="1" x14ac:dyDescent="0.2">
      <c r="A113" s="186">
        <v>100</v>
      </c>
      <c r="B113" s="189" t="s">
        <v>163</v>
      </c>
      <c r="C113" s="197" t="s">
        <v>141</v>
      </c>
      <c r="D113" s="189" t="s">
        <v>106</v>
      </c>
      <c r="E113" s="214" t="s">
        <v>571</v>
      </c>
      <c r="F113" s="215"/>
      <c r="G113" s="197" t="s">
        <v>509</v>
      </c>
      <c r="H113" s="198">
        <v>37987</v>
      </c>
      <c r="I113" s="216"/>
      <c r="J113" s="216"/>
      <c r="K113" s="217"/>
      <c r="L113" s="217"/>
      <c r="M113" s="217"/>
      <c r="N113" s="228" t="s">
        <v>128</v>
      </c>
      <c r="O113" s="500">
        <v>1</v>
      </c>
      <c r="P113" s="390" t="s">
        <v>411</v>
      </c>
      <c r="Q113" s="213"/>
    </row>
    <row r="114" spans="1:17" s="196" customFormat="1" ht="17.25" customHeight="1" x14ac:dyDescent="0.2">
      <c r="A114" s="186">
        <v>101</v>
      </c>
      <c r="B114" s="189" t="s">
        <v>163</v>
      </c>
      <c r="C114" s="197" t="s">
        <v>141</v>
      </c>
      <c r="D114" s="189" t="s">
        <v>106</v>
      </c>
      <c r="E114" s="214" t="s">
        <v>571</v>
      </c>
      <c r="F114" s="215"/>
      <c r="G114" s="197" t="s">
        <v>509</v>
      </c>
      <c r="H114" s="198">
        <v>37987</v>
      </c>
      <c r="I114" s="216"/>
      <c r="J114" s="216"/>
      <c r="K114" s="217"/>
      <c r="L114" s="217"/>
      <c r="M114" s="217"/>
      <c r="N114" s="228" t="s">
        <v>128</v>
      </c>
      <c r="O114" s="500">
        <v>1</v>
      </c>
      <c r="P114" s="390" t="s">
        <v>411</v>
      </c>
      <c r="Q114" s="213"/>
    </row>
    <row r="115" spans="1:17" s="196" customFormat="1" ht="17.25" customHeight="1" x14ac:dyDescent="0.2">
      <c r="A115" s="186">
        <v>102</v>
      </c>
      <c r="B115" s="189" t="s">
        <v>163</v>
      </c>
      <c r="C115" s="197" t="s">
        <v>141</v>
      </c>
      <c r="D115" s="189" t="s">
        <v>106</v>
      </c>
      <c r="E115" s="214" t="s">
        <v>571</v>
      </c>
      <c r="F115" s="215"/>
      <c r="G115" s="197" t="s">
        <v>509</v>
      </c>
      <c r="H115" s="198">
        <v>37987</v>
      </c>
      <c r="I115" s="216"/>
      <c r="J115" s="216"/>
      <c r="K115" s="217"/>
      <c r="L115" s="217"/>
      <c r="M115" s="217"/>
      <c r="N115" s="228" t="s">
        <v>128</v>
      </c>
      <c r="O115" s="500">
        <v>1</v>
      </c>
      <c r="P115" s="390" t="s">
        <v>411</v>
      </c>
      <c r="Q115" s="213"/>
    </row>
    <row r="116" spans="1:17" s="196" customFormat="1" ht="17.25" customHeight="1" x14ac:dyDescent="0.2">
      <c r="A116" s="186">
        <v>103</v>
      </c>
      <c r="B116" s="189" t="s">
        <v>163</v>
      </c>
      <c r="C116" s="197" t="s">
        <v>141</v>
      </c>
      <c r="D116" s="189" t="s">
        <v>106</v>
      </c>
      <c r="E116" s="214" t="s">
        <v>571</v>
      </c>
      <c r="F116" s="215"/>
      <c r="G116" s="197" t="s">
        <v>509</v>
      </c>
      <c r="H116" s="198">
        <v>37987</v>
      </c>
      <c r="I116" s="216"/>
      <c r="J116" s="216"/>
      <c r="K116" s="217"/>
      <c r="L116" s="217"/>
      <c r="M116" s="217"/>
      <c r="N116" s="228" t="s">
        <v>128</v>
      </c>
      <c r="O116" s="500">
        <v>1</v>
      </c>
      <c r="P116" s="390" t="s">
        <v>411</v>
      </c>
      <c r="Q116" s="213"/>
    </row>
    <row r="117" spans="1:17" s="196" customFormat="1" ht="17.25" customHeight="1" x14ac:dyDescent="0.2">
      <c r="A117" s="186">
        <v>104</v>
      </c>
      <c r="B117" s="189" t="s">
        <v>163</v>
      </c>
      <c r="C117" s="197" t="s">
        <v>141</v>
      </c>
      <c r="D117" s="189" t="s">
        <v>106</v>
      </c>
      <c r="E117" s="214" t="s">
        <v>571</v>
      </c>
      <c r="F117" s="215"/>
      <c r="G117" s="197" t="s">
        <v>509</v>
      </c>
      <c r="H117" s="198">
        <v>37987</v>
      </c>
      <c r="I117" s="216"/>
      <c r="J117" s="216"/>
      <c r="K117" s="217"/>
      <c r="L117" s="217"/>
      <c r="M117" s="217"/>
      <c r="N117" s="228" t="s">
        <v>128</v>
      </c>
      <c r="O117" s="500">
        <v>1</v>
      </c>
      <c r="P117" s="390" t="s">
        <v>411</v>
      </c>
      <c r="Q117" s="213"/>
    </row>
    <row r="118" spans="1:17" s="196" customFormat="1" ht="17.25" customHeight="1" x14ac:dyDescent="0.2">
      <c r="A118" s="186">
        <v>105</v>
      </c>
      <c r="B118" s="189" t="s">
        <v>163</v>
      </c>
      <c r="C118" s="197" t="s">
        <v>141</v>
      </c>
      <c r="D118" s="189" t="s">
        <v>106</v>
      </c>
      <c r="E118" s="214" t="s">
        <v>571</v>
      </c>
      <c r="F118" s="215"/>
      <c r="G118" s="197" t="s">
        <v>509</v>
      </c>
      <c r="H118" s="198">
        <v>37987</v>
      </c>
      <c r="I118" s="216"/>
      <c r="J118" s="216"/>
      <c r="K118" s="217"/>
      <c r="L118" s="217"/>
      <c r="M118" s="217"/>
      <c r="N118" s="228" t="s">
        <v>128</v>
      </c>
      <c r="O118" s="500">
        <v>1</v>
      </c>
      <c r="P118" s="390" t="s">
        <v>411</v>
      </c>
      <c r="Q118" s="213"/>
    </row>
    <row r="119" spans="1:17" s="196" customFormat="1" ht="17.25" customHeight="1" x14ac:dyDescent="0.2">
      <c r="A119" s="186">
        <v>106</v>
      </c>
      <c r="B119" s="189" t="s">
        <v>163</v>
      </c>
      <c r="C119" s="197" t="s">
        <v>141</v>
      </c>
      <c r="D119" s="189" t="s">
        <v>106</v>
      </c>
      <c r="E119" s="214" t="s">
        <v>571</v>
      </c>
      <c r="F119" s="215"/>
      <c r="G119" s="197" t="s">
        <v>509</v>
      </c>
      <c r="H119" s="198">
        <v>37987</v>
      </c>
      <c r="I119" s="216"/>
      <c r="J119" s="216"/>
      <c r="K119" s="217"/>
      <c r="L119" s="217"/>
      <c r="M119" s="217"/>
      <c r="N119" s="228" t="s">
        <v>128</v>
      </c>
      <c r="O119" s="500">
        <v>1</v>
      </c>
      <c r="P119" s="390" t="s">
        <v>411</v>
      </c>
      <c r="Q119" s="213"/>
    </row>
    <row r="120" spans="1:17" s="196" customFormat="1" ht="17.25" customHeight="1" x14ac:dyDescent="0.2">
      <c r="A120" s="186">
        <v>107</v>
      </c>
      <c r="B120" s="189" t="s">
        <v>163</v>
      </c>
      <c r="C120" s="197" t="s">
        <v>141</v>
      </c>
      <c r="D120" s="189" t="s">
        <v>106</v>
      </c>
      <c r="E120" s="214" t="s">
        <v>571</v>
      </c>
      <c r="F120" s="215"/>
      <c r="G120" s="197" t="s">
        <v>509</v>
      </c>
      <c r="H120" s="198">
        <v>37987</v>
      </c>
      <c r="I120" s="216"/>
      <c r="J120" s="216"/>
      <c r="K120" s="217"/>
      <c r="L120" s="217"/>
      <c r="M120" s="217"/>
      <c r="N120" s="228" t="s">
        <v>128</v>
      </c>
      <c r="O120" s="500">
        <v>1</v>
      </c>
      <c r="P120" s="390" t="s">
        <v>411</v>
      </c>
      <c r="Q120" s="213"/>
    </row>
    <row r="121" spans="1:17" s="196" customFormat="1" ht="17.25" customHeight="1" x14ac:dyDescent="0.2">
      <c r="A121" s="186">
        <v>108</v>
      </c>
      <c r="B121" s="189" t="s">
        <v>163</v>
      </c>
      <c r="C121" s="197" t="s">
        <v>141</v>
      </c>
      <c r="D121" s="189" t="s">
        <v>106</v>
      </c>
      <c r="E121" s="214" t="s">
        <v>571</v>
      </c>
      <c r="F121" s="215"/>
      <c r="G121" s="197" t="s">
        <v>509</v>
      </c>
      <c r="H121" s="198">
        <v>37987</v>
      </c>
      <c r="I121" s="216"/>
      <c r="J121" s="216"/>
      <c r="K121" s="217"/>
      <c r="L121" s="217"/>
      <c r="M121" s="217"/>
      <c r="N121" s="228" t="s">
        <v>128</v>
      </c>
      <c r="O121" s="500">
        <v>1</v>
      </c>
      <c r="P121" s="390" t="s">
        <v>411</v>
      </c>
      <c r="Q121" s="213"/>
    </row>
    <row r="122" spans="1:17" s="196" customFormat="1" ht="17.25" customHeight="1" x14ac:dyDescent="0.2">
      <c r="A122" s="186">
        <v>109</v>
      </c>
      <c r="B122" s="189" t="s">
        <v>163</v>
      </c>
      <c r="C122" s="197" t="s">
        <v>141</v>
      </c>
      <c r="D122" s="189" t="s">
        <v>106</v>
      </c>
      <c r="E122" s="214" t="s">
        <v>571</v>
      </c>
      <c r="F122" s="215"/>
      <c r="G122" s="197" t="s">
        <v>509</v>
      </c>
      <c r="H122" s="198">
        <v>37987</v>
      </c>
      <c r="I122" s="216"/>
      <c r="J122" s="216"/>
      <c r="K122" s="217"/>
      <c r="L122" s="217"/>
      <c r="M122" s="217"/>
      <c r="N122" s="228" t="s">
        <v>128</v>
      </c>
      <c r="O122" s="500">
        <v>1</v>
      </c>
      <c r="P122" s="390" t="s">
        <v>411</v>
      </c>
      <c r="Q122" s="213"/>
    </row>
    <row r="123" spans="1:17" s="196" customFormat="1" ht="17.25" customHeight="1" x14ac:dyDescent="0.2">
      <c r="A123" s="186">
        <v>110</v>
      </c>
      <c r="B123" s="189" t="s">
        <v>163</v>
      </c>
      <c r="C123" s="197" t="s">
        <v>141</v>
      </c>
      <c r="D123" s="189" t="s">
        <v>106</v>
      </c>
      <c r="E123" s="214" t="s">
        <v>571</v>
      </c>
      <c r="F123" s="215"/>
      <c r="G123" s="197" t="s">
        <v>509</v>
      </c>
      <c r="H123" s="198">
        <v>37987</v>
      </c>
      <c r="I123" s="216"/>
      <c r="J123" s="216"/>
      <c r="K123" s="217"/>
      <c r="L123" s="217"/>
      <c r="M123" s="217"/>
      <c r="N123" s="228" t="s">
        <v>128</v>
      </c>
      <c r="O123" s="500">
        <v>1</v>
      </c>
      <c r="P123" s="390" t="s">
        <v>411</v>
      </c>
      <c r="Q123" s="213"/>
    </row>
    <row r="124" spans="1:17" s="196" customFormat="1" ht="17.25" customHeight="1" x14ac:dyDescent="0.2">
      <c r="A124" s="186">
        <v>111</v>
      </c>
      <c r="B124" s="189" t="s">
        <v>163</v>
      </c>
      <c r="C124" s="197" t="s">
        <v>141</v>
      </c>
      <c r="D124" s="189" t="s">
        <v>106</v>
      </c>
      <c r="E124" s="214" t="s">
        <v>571</v>
      </c>
      <c r="F124" s="215"/>
      <c r="G124" s="197" t="s">
        <v>509</v>
      </c>
      <c r="H124" s="198">
        <v>37987</v>
      </c>
      <c r="I124" s="216"/>
      <c r="J124" s="216"/>
      <c r="K124" s="217"/>
      <c r="L124" s="217"/>
      <c r="M124" s="217"/>
      <c r="N124" s="228" t="s">
        <v>128</v>
      </c>
      <c r="O124" s="500">
        <v>1</v>
      </c>
      <c r="P124" s="390" t="s">
        <v>411</v>
      </c>
      <c r="Q124" s="213"/>
    </row>
    <row r="125" spans="1:17" s="196" customFormat="1" ht="17.25" customHeight="1" x14ac:dyDescent="0.2">
      <c r="A125" s="186">
        <v>112</v>
      </c>
      <c r="B125" s="189" t="s">
        <v>163</v>
      </c>
      <c r="C125" s="197" t="s">
        <v>141</v>
      </c>
      <c r="D125" s="189" t="s">
        <v>106</v>
      </c>
      <c r="E125" s="214" t="s">
        <v>571</v>
      </c>
      <c r="F125" s="215"/>
      <c r="G125" s="197" t="s">
        <v>509</v>
      </c>
      <c r="H125" s="198">
        <v>37987</v>
      </c>
      <c r="I125" s="216"/>
      <c r="J125" s="216"/>
      <c r="K125" s="217"/>
      <c r="L125" s="217"/>
      <c r="M125" s="217"/>
      <c r="N125" s="228" t="s">
        <v>128</v>
      </c>
      <c r="O125" s="500">
        <v>1</v>
      </c>
      <c r="P125" s="390" t="s">
        <v>411</v>
      </c>
      <c r="Q125" s="213"/>
    </row>
    <row r="126" spans="1:17" s="196" customFormat="1" ht="17.25" customHeight="1" x14ac:dyDescent="0.2">
      <c r="A126" s="186">
        <v>113</v>
      </c>
      <c r="B126" s="189" t="s">
        <v>163</v>
      </c>
      <c r="C126" s="197" t="s">
        <v>141</v>
      </c>
      <c r="D126" s="189" t="s">
        <v>106</v>
      </c>
      <c r="E126" s="214" t="s">
        <v>571</v>
      </c>
      <c r="F126" s="215"/>
      <c r="G126" s="197" t="s">
        <v>509</v>
      </c>
      <c r="H126" s="198">
        <v>37987</v>
      </c>
      <c r="I126" s="216"/>
      <c r="J126" s="216"/>
      <c r="K126" s="217"/>
      <c r="L126" s="217"/>
      <c r="M126" s="217"/>
      <c r="N126" s="228" t="s">
        <v>128</v>
      </c>
      <c r="O126" s="500">
        <v>1</v>
      </c>
      <c r="P126" s="390" t="s">
        <v>411</v>
      </c>
      <c r="Q126" s="213"/>
    </row>
    <row r="127" spans="1:17" s="196" customFormat="1" ht="17.25" customHeight="1" x14ac:dyDescent="0.2">
      <c r="A127" s="186">
        <v>114</v>
      </c>
      <c r="B127" s="189" t="s">
        <v>163</v>
      </c>
      <c r="C127" s="197" t="s">
        <v>141</v>
      </c>
      <c r="D127" s="189" t="s">
        <v>106</v>
      </c>
      <c r="E127" s="214" t="s">
        <v>571</v>
      </c>
      <c r="F127" s="215"/>
      <c r="G127" s="197" t="s">
        <v>509</v>
      </c>
      <c r="H127" s="198">
        <v>37987</v>
      </c>
      <c r="I127" s="216"/>
      <c r="J127" s="216"/>
      <c r="K127" s="217"/>
      <c r="L127" s="217"/>
      <c r="M127" s="217"/>
      <c r="N127" s="228" t="s">
        <v>128</v>
      </c>
      <c r="O127" s="500">
        <v>1</v>
      </c>
      <c r="P127" s="390" t="s">
        <v>411</v>
      </c>
      <c r="Q127" s="213"/>
    </row>
    <row r="128" spans="1:17" s="196" customFormat="1" ht="17.25" customHeight="1" x14ac:dyDescent="0.2">
      <c r="A128" s="186">
        <v>115</v>
      </c>
      <c r="B128" s="189" t="s">
        <v>163</v>
      </c>
      <c r="C128" s="197" t="s">
        <v>141</v>
      </c>
      <c r="D128" s="189" t="s">
        <v>106</v>
      </c>
      <c r="E128" s="214" t="s">
        <v>571</v>
      </c>
      <c r="F128" s="215"/>
      <c r="G128" s="197" t="s">
        <v>509</v>
      </c>
      <c r="H128" s="198">
        <v>37987</v>
      </c>
      <c r="I128" s="216"/>
      <c r="J128" s="216"/>
      <c r="K128" s="217"/>
      <c r="L128" s="217"/>
      <c r="M128" s="217"/>
      <c r="N128" s="228" t="s">
        <v>128</v>
      </c>
      <c r="O128" s="500">
        <v>1</v>
      </c>
      <c r="P128" s="390" t="s">
        <v>411</v>
      </c>
      <c r="Q128" s="213"/>
    </row>
    <row r="129" spans="1:17" s="196" customFormat="1" ht="17.25" customHeight="1" x14ac:dyDescent="0.2">
      <c r="A129" s="186">
        <v>116</v>
      </c>
      <c r="B129" s="189" t="s">
        <v>163</v>
      </c>
      <c r="C129" s="197" t="s">
        <v>141</v>
      </c>
      <c r="D129" s="189" t="s">
        <v>106</v>
      </c>
      <c r="E129" s="214" t="s">
        <v>571</v>
      </c>
      <c r="F129" s="215"/>
      <c r="G129" s="197" t="s">
        <v>509</v>
      </c>
      <c r="H129" s="198">
        <v>37987</v>
      </c>
      <c r="I129" s="216"/>
      <c r="J129" s="216"/>
      <c r="K129" s="217"/>
      <c r="L129" s="217"/>
      <c r="M129" s="217"/>
      <c r="N129" s="228" t="s">
        <v>128</v>
      </c>
      <c r="O129" s="500">
        <v>1</v>
      </c>
      <c r="P129" s="390" t="s">
        <v>411</v>
      </c>
      <c r="Q129" s="213"/>
    </row>
    <row r="130" spans="1:17" s="196" customFormat="1" ht="17.25" customHeight="1" x14ac:dyDescent="0.2">
      <c r="A130" s="186">
        <v>117</v>
      </c>
      <c r="B130" s="189" t="s">
        <v>163</v>
      </c>
      <c r="C130" s="197" t="s">
        <v>141</v>
      </c>
      <c r="D130" s="189" t="s">
        <v>106</v>
      </c>
      <c r="E130" s="214" t="s">
        <v>571</v>
      </c>
      <c r="F130" s="215"/>
      <c r="G130" s="197" t="s">
        <v>509</v>
      </c>
      <c r="H130" s="198">
        <v>37987</v>
      </c>
      <c r="I130" s="216"/>
      <c r="J130" s="216"/>
      <c r="K130" s="217"/>
      <c r="L130" s="217"/>
      <c r="M130" s="217"/>
      <c r="N130" s="228" t="s">
        <v>128</v>
      </c>
      <c r="O130" s="500">
        <v>1</v>
      </c>
      <c r="P130" s="390" t="s">
        <v>411</v>
      </c>
      <c r="Q130" s="213"/>
    </row>
    <row r="131" spans="1:17" s="196" customFormat="1" ht="17.25" customHeight="1" x14ac:dyDescent="0.2">
      <c r="A131" s="186">
        <v>118</v>
      </c>
      <c r="B131" s="189" t="s">
        <v>163</v>
      </c>
      <c r="C131" s="197" t="s">
        <v>141</v>
      </c>
      <c r="D131" s="189" t="s">
        <v>106</v>
      </c>
      <c r="E131" s="214" t="s">
        <v>571</v>
      </c>
      <c r="F131" s="215"/>
      <c r="G131" s="197" t="s">
        <v>509</v>
      </c>
      <c r="H131" s="198">
        <v>37987</v>
      </c>
      <c r="I131" s="216"/>
      <c r="J131" s="216"/>
      <c r="K131" s="217"/>
      <c r="L131" s="217"/>
      <c r="M131" s="217"/>
      <c r="N131" s="228" t="s">
        <v>128</v>
      </c>
      <c r="O131" s="500">
        <v>1</v>
      </c>
      <c r="P131" s="390" t="s">
        <v>411</v>
      </c>
      <c r="Q131" s="213"/>
    </row>
    <row r="132" spans="1:17" s="196" customFormat="1" ht="17.25" customHeight="1" x14ac:dyDescent="0.2">
      <c r="A132" s="186">
        <v>119</v>
      </c>
      <c r="B132" s="189" t="s">
        <v>163</v>
      </c>
      <c r="C132" s="197" t="s">
        <v>141</v>
      </c>
      <c r="D132" s="189" t="s">
        <v>106</v>
      </c>
      <c r="E132" s="214" t="s">
        <v>571</v>
      </c>
      <c r="F132" s="215"/>
      <c r="G132" s="197" t="s">
        <v>509</v>
      </c>
      <c r="H132" s="198">
        <v>37987</v>
      </c>
      <c r="I132" s="216"/>
      <c r="J132" s="216"/>
      <c r="K132" s="217"/>
      <c r="L132" s="217"/>
      <c r="M132" s="217"/>
      <c r="N132" s="228" t="s">
        <v>128</v>
      </c>
      <c r="O132" s="500">
        <v>1</v>
      </c>
      <c r="P132" s="390" t="s">
        <v>411</v>
      </c>
      <c r="Q132" s="213"/>
    </row>
    <row r="133" spans="1:17" s="196" customFormat="1" ht="17.25" customHeight="1" x14ac:dyDescent="0.2">
      <c r="A133" s="186">
        <v>120</v>
      </c>
      <c r="B133" s="189" t="s">
        <v>163</v>
      </c>
      <c r="C133" s="197" t="s">
        <v>141</v>
      </c>
      <c r="D133" s="189" t="s">
        <v>106</v>
      </c>
      <c r="E133" s="214" t="s">
        <v>571</v>
      </c>
      <c r="F133" s="215"/>
      <c r="G133" s="197" t="s">
        <v>509</v>
      </c>
      <c r="H133" s="198">
        <v>37987</v>
      </c>
      <c r="I133" s="216"/>
      <c r="J133" s="216"/>
      <c r="K133" s="217"/>
      <c r="L133" s="217"/>
      <c r="M133" s="217"/>
      <c r="N133" s="228" t="s">
        <v>128</v>
      </c>
      <c r="O133" s="500">
        <v>1</v>
      </c>
      <c r="P133" s="390" t="s">
        <v>411</v>
      </c>
      <c r="Q133" s="213"/>
    </row>
    <row r="134" spans="1:17" s="196" customFormat="1" ht="17.25" customHeight="1" x14ac:dyDescent="0.2">
      <c r="A134" s="186">
        <v>121</v>
      </c>
      <c r="B134" s="189" t="s">
        <v>163</v>
      </c>
      <c r="C134" s="197" t="s">
        <v>141</v>
      </c>
      <c r="D134" s="189" t="s">
        <v>106</v>
      </c>
      <c r="E134" s="214" t="s">
        <v>571</v>
      </c>
      <c r="F134" s="215"/>
      <c r="G134" s="197" t="s">
        <v>509</v>
      </c>
      <c r="H134" s="198">
        <v>37987</v>
      </c>
      <c r="I134" s="216"/>
      <c r="J134" s="216"/>
      <c r="K134" s="217"/>
      <c r="L134" s="217"/>
      <c r="M134" s="217"/>
      <c r="N134" s="228" t="s">
        <v>128</v>
      </c>
      <c r="O134" s="500">
        <v>1</v>
      </c>
      <c r="P134" s="390" t="s">
        <v>411</v>
      </c>
      <c r="Q134" s="213"/>
    </row>
    <row r="135" spans="1:17" s="196" customFormat="1" ht="17.25" customHeight="1" x14ac:dyDescent="0.2">
      <c r="A135" s="186">
        <v>122</v>
      </c>
      <c r="B135" s="189" t="s">
        <v>163</v>
      </c>
      <c r="C135" s="197" t="s">
        <v>141</v>
      </c>
      <c r="D135" s="189" t="s">
        <v>106</v>
      </c>
      <c r="E135" s="214" t="s">
        <v>571</v>
      </c>
      <c r="F135" s="215"/>
      <c r="G135" s="197" t="s">
        <v>509</v>
      </c>
      <c r="H135" s="198">
        <v>37987</v>
      </c>
      <c r="I135" s="216"/>
      <c r="J135" s="216"/>
      <c r="K135" s="217"/>
      <c r="L135" s="217"/>
      <c r="M135" s="217"/>
      <c r="N135" s="228" t="s">
        <v>128</v>
      </c>
      <c r="O135" s="500">
        <v>1</v>
      </c>
      <c r="P135" s="390" t="s">
        <v>411</v>
      </c>
      <c r="Q135" s="213"/>
    </row>
    <row r="136" spans="1:17" s="196" customFormat="1" ht="17.25" customHeight="1" x14ac:dyDescent="0.2">
      <c r="A136" s="186">
        <v>123</v>
      </c>
      <c r="B136" s="189" t="s">
        <v>163</v>
      </c>
      <c r="C136" s="197" t="s">
        <v>141</v>
      </c>
      <c r="D136" s="189" t="s">
        <v>106</v>
      </c>
      <c r="E136" s="214" t="s">
        <v>571</v>
      </c>
      <c r="F136" s="215"/>
      <c r="G136" s="197" t="s">
        <v>509</v>
      </c>
      <c r="H136" s="198">
        <v>37987</v>
      </c>
      <c r="I136" s="216"/>
      <c r="J136" s="216"/>
      <c r="K136" s="217"/>
      <c r="L136" s="217"/>
      <c r="M136" s="217"/>
      <c r="N136" s="228" t="s">
        <v>128</v>
      </c>
      <c r="O136" s="500">
        <v>1</v>
      </c>
      <c r="P136" s="390" t="s">
        <v>411</v>
      </c>
      <c r="Q136" s="213"/>
    </row>
    <row r="137" spans="1:17" s="196" customFormat="1" ht="17.25" customHeight="1" x14ac:dyDescent="0.2">
      <c r="A137" s="186">
        <v>124</v>
      </c>
      <c r="B137" s="189" t="s">
        <v>163</v>
      </c>
      <c r="C137" s="197" t="s">
        <v>141</v>
      </c>
      <c r="D137" s="189" t="s">
        <v>106</v>
      </c>
      <c r="E137" s="214" t="s">
        <v>571</v>
      </c>
      <c r="F137" s="215"/>
      <c r="G137" s="197" t="s">
        <v>509</v>
      </c>
      <c r="H137" s="198">
        <v>37987</v>
      </c>
      <c r="I137" s="216"/>
      <c r="J137" s="216"/>
      <c r="K137" s="217"/>
      <c r="L137" s="217"/>
      <c r="M137" s="217"/>
      <c r="N137" s="228" t="s">
        <v>128</v>
      </c>
      <c r="O137" s="500">
        <v>1</v>
      </c>
      <c r="P137" s="390" t="s">
        <v>411</v>
      </c>
      <c r="Q137" s="213"/>
    </row>
    <row r="138" spans="1:17" s="196" customFormat="1" ht="17.25" customHeight="1" x14ac:dyDescent="0.2">
      <c r="A138" s="186">
        <v>125</v>
      </c>
      <c r="B138" s="189" t="s">
        <v>163</v>
      </c>
      <c r="C138" s="197" t="s">
        <v>141</v>
      </c>
      <c r="D138" s="189" t="s">
        <v>106</v>
      </c>
      <c r="E138" s="214" t="s">
        <v>571</v>
      </c>
      <c r="F138" s="215"/>
      <c r="G138" s="197" t="s">
        <v>509</v>
      </c>
      <c r="H138" s="198">
        <v>37987</v>
      </c>
      <c r="I138" s="216"/>
      <c r="J138" s="216"/>
      <c r="K138" s="217"/>
      <c r="L138" s="217"/>
      <c r="M138" s="217"/>
      <c r="N138" s="228" t="s">
        <v>128</v>
      </c>
      <c r="O138" s="500">
        <v>1</v>
      </c>
      <c r="P138" s="390" t="s">
        <v>411</v>
      </c>
      <c r="Q138" s="213"/>
    </row>
    <row r="139" spans="1:17" s="196" customFormat="1" ht="17.25" customHeight="1" x14ac:dyDescent="0.2">
      <c r="A139" s="186">
        <v>126</v>
      </c>
      <c r="B139" s="189" t="s">
        <v>163</v>
      </c>
      <c r="C139" s="197" t="s">
        <v>141</v>
      </c>
      <c r="D139" s="189" t="s">
        <v>106</v>
      </c>
      <c r="E139" s="214" t="s">
        <v>571</v>
      </c>
      <c r="F139" s="215"/>
      <c r="G139" s="197" t="s">
        <v>509</v>
      </c>
      <c r="H139" s="198">
        <v>37987</v>
      </c>
      <c r="I139" s="216"/>
      <c r="J139" s="216"/>
      <c r="K139" s="217"/>
      <c r="L139" s="217"/>
      <c r="M139" s="217"/>
      <c r="N139" s="228" t="s">
        <v>128</v>
      </c>
      <c r="O139" s="500">
        <v>1</v>
      </c>
      <c r="P139" s="390" t="s">
        <v>411</v>
      </c>
      <c r="Q139" s="213"/>
    </row>
    <row r="140" spans="1:17" s="196" customFormat="1" ht="17.25" customHeight="1" x14ac:dyDescent="0.2">
      <c r="A140" s="186">
        <v>127</v>
      </c>
      <c r="B140" s="189" t="s">
        <v>163</v>
      </c>
      <c r="C140" s="197" t="s">
        <v>141</v>
      </c>
      <c r="D140" s="189" t="s">
        <v>106</v>
      </c>
      <c r="E140" s="214" t="s">
        <v>571</v>
      </c>
      <c r="F140" s="215"/>
      <c r="G140" s="197" t="s">
        <v>509</v>
      </c>
      <c r="H140" s="198">
        <v>37987</v>
      </c>
      <c r="I140" s="216"/>
      <c r="J140" s="216"/>
      <c r="K140" s="217"/>
      <c r="L140" s="217"/>
      <c r="M140" s="217"/>
      <c r="N140" s="228" t="s">
        <v>128</v>
      </c>
      <c r="O140" s="500">
        <v>1</v>
      </c>
      <c r="P140" s="390" t="s">
        <v>411</v>
      </c>
      <c r="Q140" s="213"/>
    </row>
    <row r="141" spans="1:17" s="196" customFormat="1" ht="17.25" customHeight="1" x14ac:dyDescent="0.2">
      <c r="A141" s="186">
        <v>128</v>
      </c>
      <c r="B141" s="189" t="s">
        <v>163</v>
      </c>
      <c r="C141" s="197" t="s">
        <v>141</v>
      </c>
      <c r="D141" s="189" t="s">
        <v>106</v>
      </c>
      <c r="E141" s="214" t="s">
        <v>571</v>
      </c>
      <c r="F141" s="215"/>
      <c r="G141" s="197" t="s">
        <v>509</v>
      </c>
      <c r="H141" s="198">
        <v>37987</v>
      </c>
      <c r="I141" s="216"/>
      <c r="J141" s="216"/>
      <c r="K141" s="217"/>
      <c r="L141" s="217"/>
      <c r="M141" s="217"/>
      <c r="N141" s="228" t="s">
        <v>128</v>
      </c>
      <c r="O141" s="500">
        <v>1</v>
      </c>
      <c r="P141" s="390" t="s">
        <v>411</v>
      </c>
      <c r="Q141" s="213"/>
    </row>
    <row r="142" spans="1:17" s="196" customFormat="1" ht="23.25" customHeight="1" x14ac:dyDescent="0.2">
      <c r="A142" s="186">
        <v>129</v>
      </c>
      <c r="B142" s="189" t="s">
        <v>164</v>
      </c>
      <c r="C142" s="197" t="s">
        <v>142</v>
      </c>
      <c r="D142" s="189" t="s">
        <v>98</v>
      </c>
      <c r="E142" s="197" t="s">
        <v>581</v>
      </c>
      <c r="F142" s="215"/>
      <c r="G142" s="197" t="s">
        <v>502</v>
      </c>
      <c r="H142" s="198">
        <v>36526</v>
      </c>
      <c r="I142" s="216"/>
      <c r="J142" s="216"/>
      <c r="K142" s="217"/>
      <c r="L142" s="217"/>
      <c r="M142" s="217"/>
      <c r="N142" s="228" t="s">
        <v>128</v>
      </c>
      <c r="O142" s="500">
        <v>1</v>
      </c>
      <c r="P142" s="390" t="s">
        <v>482</v>
      </c>
      <c r="Q142" s="213"/>
    </row>
    <row r="143" spans="1:17" s="196" customFormat="1" ht="17.25" customHeight="1" x14ac:dyDescent="0.2">
      <c r="A143" s="186">
        <v>130</v>
      </c>
      <c r="B143" s="189" t="s">
        <v>165</v>
      </c>
      <c r="C143" s="197" t="s">
        <v>143</v>
      </c>
      <c r="D143" s="189" t="s">
        <v>104</v>
      </c>
      <c r="E143" s="197" t="s">
        <v>573</v>
      </c>
      <c r="F143" s="215"/>
      <c r="G143" s="197" t="s">
        <v>186</v>
      </c>
      <c r="H143" s="198">
        <v>30682</v>
      </c>
      <c r="I143" s="216"/>
      <c r="J143" s="216"/>
      <c r="K143" s="217"/>
      <c r="L143" s="217"/>
      <c r="M143" s="217"/>
      <c r="N143" s="228" t="s">
        <v>128</v>
      </c>
      <c r="O143" s="500">
        <v>1</v>
      </c>
      <c r="P143" s="390" t="s">
        <v>411</v>
      </c>
      <c r="Q143" s="213"/>
    </row>
    <row r="144" spans="1:17" s="196" customFormat="1" ht="17.25" customHeight="1" x14ac:dyDescent="0.2">
      <c r="A144" s="186">
        <v>131</v>
      </c>
      <c r="B144" s="189" t="s">
        <v>165</v>
      </c>
      <c r="C144" s="197" t="s">
        <v>143</v>
      </c>
      <c r="D144" s="189" t="s">
        <v>104</v>
      </c>
      <c r="E144" s="197" t="s">
        <v>573</v>
      </c>
      <c r="F144" s="215"/>
      <c r="G144" s="197" t="s">
        <v>186</v>
      </c>
      <c r="H144" s="198">
        <v>30682</v>
      </c>
      <c r="I144" s="216"/>
      <c r="J144" s="216"/>
      <c r="K144" s="217"/>
      <c r="L144" s="217"/>
      <c r="M144" s="217"/>
      <c r="N144" s="228" t="s">
        <v>128</v>
      </c>
      <c r="O144" s="500">
        <v>1</v>
      </c>
      <c r="P144" s="390" t="s">
        <v>411</v>
      </c>
      <c r="Q144" s="213"/>
    </row>
    <row r="145" spans="1:17" s="196" customFormat="1" ht="17.25" customHeight="1" x14ac:dyDescent="0.2">
      <c r="A145" s="186">
        <v>132</v>
      </c>
      <c r="B145" s="189" t="s">
        <v>165</v>
      </c>
      <c r="C145" s="197" t="s">
        <v>143</v>
      </c>
      <c r="D145" s="189" t="s">
        <v>104</v>
      </c>
      <c r="E145" s="197" t="s">
        <v>573</v>
      </c>
      <c r="F145" s="215"/>
      <c r="G145" s="197" t="s">
        <v>186</v>
      </c>
      <c r="H145" s="198">
        <v>30682</v>
      </c>
      <c r="I145" s="216"/>
      <c r="J145" s="216"/>
      <c r="K145" s="217"/>
      <c r="L145" s="217"/>
      <c r="M145" s="217"/>
      <c r="N145" s="228" t="s">
        <v>128</v>
      </c>
      <c r="O145" s="500">
        <v>1</v>
      </c>
      <c r="P145" s="390" t="s">
        <v>411</v>
      </c>
      <c r="Q145" s="213"/>
    </row>
    <row r="146" spans="1:17" s="196" customFormat="1" ht="17.25" customHeight="1" x14ac:dyDescent="0.2">
      <c r="A146" s="186">
        <v>133</v>
      </c>
      <c r="B146" s="189" t="s">
        <v>165</v>
      </c>
      <c r="C146" s="197" t="s">
        <v>144</v>
      </c>
      <c r="D146" s="189" t="s">
        <v>111</v>
      </c>
      <c r="E146" s="197" t="s">
        <v>573</v>
      </c>
      <c r="F146" s="215"/>
      <c r="G146" s="197" t="s">
        <v>186</v>
      </c>
      <c r="H146" s="198">
        <v>39813</v>
      </c>
      <c r="I146" s="216"/>
      <c r="J146" s="216"/>
      <c r="K146" s="217"/>
      <c r="L146" s="217"/>
      <c r="M146" s="217"/>
      <c r="N146" s="228" t="s">
        <v>128</v>
      </c>
      <c r="O146" s="500">
        <v>1</v>
      </c>
      <c r="P146" s="390" t="s">
        <v>411</v>
      </c>
      <c r="Q146" s="213"/>
    </row>
    <row r="147" spans="1:17" s="196" customFormat="1" ht="17.25" customHeight="1" x14ac:dyDescent="0.2">
      <c r="A147" s="186">
        <v>134</v>
      </c>
      <c r="B147" s="189" t="s">
        <v>165</v>
      </c>
      <c r="C147" s="197" t="s">
        <v>144</v>
      </c>
      <c r="D147" s="189" t="s">
        <v>111</v>
      </c>
      <c r="E147" s="197" t="s">
        <v>573</v>
      </c>
      <c r="F147" s="215"/>
      <c r="G147" s="197" t="s">
        <v>186</v>
      </c>
      <c r="H147" s="198">
        <v>39813</v>
      </c>
      <c r="I147" s="216"/>
      <c r="J147" s="216"/>
      <c r="K147" s="217"/>
      <c r="L147" s="217"/>
      <c r="M147" s="217"/>
      <c r="N147" s="228" t="s">
        <v>128</v>
      </c>
      <c r="O147" s="500">
        <v>1</v>
      </c>
      <c r="P147" s="390" t="s">
        <v>411</v>
      </c>
      <c r="Q147" s="213"/>
    </row>
    <row r="148" spans="1:17" s="196" customFormat="1" ht="17.25" customHeight="1" x14ac:dyDescent="0.2">
      <c r="A148" s="186">
        <v>135</v>
      </c>
      <c r="B148" s="189" t="s">
        <v>165</v>
      </c>
      <c r="C148" s="197" t="s">
        <v>144</v>
      </c>
      <c r="D148" s="189" t="s">
        <v>111</v>
      </c>
      <c r="E148" s="197" t="s">
        <v>573</v>
      </c>
      <c r="F148" s="215"/>
      <c r="G148" s="197" t="s">
        <v>186</v>
      </c>
      <c r="H148" s="198">
        <v>39813</v>
      </c>
      <c r="I148" s="216"/>
      <c r="J148" s="216"/>
      <c r="K148" s="217"/>
      <c r="L148" s="217"/>
      <c r="M148" s="217"/>
      <c r="N148" s="228" t="s">
        <v>128</v>
      </c>
      <c r="O148" s="500">
        <v>1</v>
      </c>
      <c r="P148" s="390" t="s">
        <v>411</v>
      </c>
      <c r="Q148" s="213"/>
    </row>
    <row r="149" spans="1:17" s="196" customFormat="1" ht="17.25" customHeight="1" x14ac:dyDescent="0.2">
      <c r="A149" s="186">
        <v>136</v>
      </c>
      <c r="B149" s="189" t="s">
        <v>165</v>
      </c>
      <c r="C149" s="197" t="s">
        <v>144</v>
      </c>
      <c r="D149" s="189" t="s">
        <v>111</v>
      </c>
      <c r="E149" s="197" t="s">
        <v>573</v>
      </c>
      <c r="F149" s="215"/>
      <c r="G149" s="197" t="s">
        <v>186</v>
      </c>
      <c r="H149" s="198">
        <v>39813</v>
      </c>
      <c r="I149" s="216"/>
      <c r="J149" s="216"/>
      <c r="K149" s="217"/>
      <c r="L149" s="217"/>
      <c r="M149" s="217"/>
      <c r="N149" s="228" t="s">
        <v>128</v>
      </c>
      <c r="O149" s="500">
        <v>1</v>
      </c>
      <c r="P149" s="390" t="s">
        <v>411</v>
      </c>
      <c r="Q149" s="213"/>
    </row>
    <row r="150" spans="1:17" s="196" customFormat="1" ht="17.25" customHeight="1" x14ac:dyDescent="0.2">
      <c r="A150" s="186">
        <v>137</v>
      </c>
      <c r="B150" s="189" t="s">
        <v>165</v>
      </c>
      <c r="C150" s="197" t="s">
        <v>144</v>
      </c>
      <c r="D150" s="189" t="s">
        <v>111</v>
      </c>
      <c r="E150" s="197" t="s">
        <v>573</v>
      </c>
      <c r="F150" s="215"/>
      <c r="G150" s="197" t="s">
        <v>186</v>
      </c>
      <c r="H150" s="198">
        <v>39813</v>
      </c>
      <c r="I150" s="216"/>
      <c r="J150" s="216"/>
      <c r="K150" s="217"/>
      <c r="L150" s="217"/>
      <c r="M150" s="217"/>
      <c r="N150" s="228" t="s">
        <v>128</v>
      </c>
      <c r="O150" s="500">
        <v>1</v>
      </c>
      <c r="P150" s="390" t="s">
        <v>411</v>
      </c>
      <c r="Q150" s="213"/>
    </row>
    <row r="151" spans="1:17" s="196" customFormat="1" ht="17.25" customHeight="1" x14ac:dyDescent="0.2">
      <c r="A151" s="186">
        <v>138</v>
      </c>
      <c r="B151" s="189" t="s">
        <v>165</v>
      </c>
      <c r="C151" s="197" t="s">
        <v>144</v>
      </c>
      <c r="D151" s="189" t="s">
        <v>111</v>
      </c>
      <c r="E151" s="197" t="s">
        <v>573</v>
      </c>
      <c r="F151" s="215"/>
      <c r="G151" s="197" t="s">
        <v>186</v>
      </c>
      <c r="H151" s="198">
        <v>39813</v>
      </c>
      <c r="I151" s="216"/>
      <c r="J151" s="216"/>
      <c r="K151" s="217"/>
      <c r="L151" s="217"/>
      <c r="M151" s="217"/>
      <c r="N151" s="228" t="s">
        <v>128</v>
      </c>
      <c r="O151" s="500">
        <v>1</v>
      </c>
      <c r="P151" s="390" t="s">
        <v>411</v>
      </c>
      <c r="Q151" s="213"/>
    </row>
    <row r="152" spans="1:17" s="196" customFormat="1" ht="17.25" customHeight="1" x14ac:dyDescent="0.2">
      <c r="A152" s="186">
        <v>139</v>
      </c>
      <c r="B152" s="189" t="s">
        <v>165</v>
      </c>
      <c r="C152" s="197" t="s">
        <v>144</v>
      </c>
      <c r="D152" s="189" t="s">
        <v>111</v>
      </c>
      <c r="E152" s="197" t="s">
        <v>573</v>
      </c>
      <c r="F152" s="215"/>
      <c r="G152" s="197" t="s">
        <v>186</v>
      </c>
      <c r="H152" s="198">
        <v>39813</v>
      </c>
      <c r="I152" s="216"/>
      <c r="J152" s="216"/>
      <c r="K152" s="217"/>
      <c r="L152" s="217"/>
      <c r="M152" s="217"/>
      <c r="N152" s="228" t="s">
        <v>128</v>
      </c>
      <c r="O152" s="500">
        <v>1</v>
      </c>
      <c r="P152" s="390" t="s">
        <v>411</v>
      </c>
      <c r="Q152" s="213"/>
    </row>
    <row r="153" spans="1:17" s="196" customFormat="1" ht="17.25" customHeight="1" x14ac:dyDescent="0.2">
      <c r="A153" s="186">
        <v>140</v>
      </c>
      <c r="B153" s="189" t="s">
        <v>165</v>
      </c>
      <c r="C153" s="197" t="s">
        <v>143</v>
      </c>
      <c r="D153" s="189" t="s">
        <v>98</v>
      </c>
      <c r="E153" s="197" t="s">
        <v>573</v>
      </c>
      <c r="F153" s="215"/>
      <c r="G153" s="197" t="s">
        <v>186</v>
      </c>
      <c r="H153" s="198">
        <v>35796</v>
      </c>
      <c r="I153" s="216"/>
      <c r="J153" s="216"/>
      <c r="K153" s="217"/>
      <c r="L153" s="217"/>
      <c r="M153" s="217"/>
      <c r="N153" s="228" t="s">
        <v>128</v>
      </c>
      <c r="O153" s="500">
        <v>1</v>
      </c>
      <c r="P153" s="390" t="s">
        <v>411</v>
      </c>
      <c r="Q153" s="213"/>
    </row>
    <row r="154" spans="1:17" s="196" customFormat="1" ht="17.25" customHeight="1" x14ac:dyDescent="0.2">
      <c r="A154" s="186">
        <v>141</v>
      </c>
      <c r="B154" s="189" t="s">
        <v>165</v>
      </c>
      <c r="C154" s="197" t="s">
        <v>143</v>
      </c>
      <c r="D154" s="189" t="s">
        <v>98</v>
      </c>
      <c r="E154" s="197" t="s">
        <v>573</v>
      </c>
      <c r="F154" s="215"/>
      <c r="G154" s="197" t="s">
        <v>186</v>
      </c>
      <c r="H154" s="198">
        <v>35796</v>
      </c>
      <c r="I154" s="216"/>
      <c r="J154" s="216"/>
      <c r="K154" s="217"/>
      <c r="L154" s="217"/>
      <c r="M154" s="217"/>
      <c r="N154" s="228" t="s">
        <v>128</v>
      </c>
      <c r="O154" s="500">
        <v>1</v>
      </c>
      <c r="P154" s="390" t="s">
        <v>411</v>
      </c>
      <c r="Q154" s="213"/>
    </row>
    <row r="155" spans="1:17" s="196" customFormat="1" ht="17.25" customHeight="1" x14ac:dyDescent="0.2">
      <c r="A155" s="186">
        <v>142</v>
      </c>
      <c r="B155" s="189" t="s">
        <v>165</v>
      </c>
      <c r="C155" s="197" t="s">
        <v>143</v>
      </c>
      <c r="D155" s="189" t="s">
        <v>98</v>
      </c>
      <c r="E155" s="197" t="s">
        <v>573</v>
      </c>
      <c r="F155" s="215"/>
      <c r="G155" s="197" t="s">
        <v>186</v>
      </c>
      <c r="H155" s="198">
        <v>35796</v>
      </c>
      <c r="I155" s="216"/>
      <c r="J155" s="216"/>
      <c r="K155" s="217"/>
      <c r="L155" s="217"/>
      <c r="M155" s="217"/>
      <c r="N155" s="228" t="s">
        <v>128</v>
      </c>
      <c r="O155" s="500">
        <v>1</v>
      </c>
      <c r="P155" s="390" t="s">
        <v>411</v>
      </c>
      <c r="Q155" s="213"/>
    </row>
    <row r="156" spans="1:17" s="196" customFormat="1" ht="17.25" customHeight="1" x14ac:dyDescent="0.2">
      <c r="A156" s="186">
        <v>143</v>
      </c>
      <c r="B156" s="189" t="s">
        <v>165</v>
      </c>
      <c r="C156" s="197" t="s">
        <v>143</v>
      </c>
      <c r="D156" s="189" t="s">
        <v>98</v>
      </c>
      <c r="E156" s="197" t="s">
        <v>573</v>
      </c>
      <c r="F156" s="215"/>
      <c r="G156" s="197" t="s">
        <v>186</v>
      </c>
      <c r="H156" s="198">
        <v>35796</v>
      </c>
      <c r="I156" s="216"/>
      <c r="J156" s="216"/>
      <c r="K156" s="217"/>
      <c r="L156" s="217"/>
      <c r="M156" s="217"/>
      <c r="N156" s="228" t="s">
        <v>128</v>
      </c>
      <c r="O156" s="500">
        <v>1</v>
      </c>
      <c r="P156" s="390" t="s">
        <v>411</v>
      </c>
      <c r="Q156" s="213"/>
    </row>
    <row r="157" spans="1:17" s="196" customFormat="1" ht="17.25" customHeight="1" x14ac:dyDescent="0.2">
      <c r="A157" s="186">
        <v>144</v>
      </c>
      <c r="B157" s="189" t="s">
        <v>165</v>
      </c>
      <c r="C157" s="197" t="s">
        <v>143</v>
      </c>
      <c r="D157" s="189" t="s">
        <v>98</v>
      </c>
      <c r="E157" s="197" t="s">
        <v>573</v>
      </c>
      <c r="F157" s="215"/>
      <c r="G157" s="197" t="s">
        <v>186</v>
      </c>
      <c r="H157" s="198">
        <v>35796</v>
      </c>
      <c r="I157" s="216"/>
      <c r="J157" s="216"/>
      <c r="K157" s="217"/>
      <c r="L157" s="217"/>
      <c r="M157" s="217"/>
      <c r="N157" s="228" t="s">
        <v>128</v>
      </c>
      <c r="O157" s="500">
        <v>1</v>
      </c>
      <c r="P157" s="390" t="s">
        <v>411</v>
      </c>
      <c r="Q157" s="213"/>
    </row>
    <row r="158" spans="1:17" s="196" customFormat="1" ht="17.25" customHeight="1" x14ac:dyDescent="0.2">
      <c r="A158" s="186">
        <v>145</v>
      </c>
      <c r="B158" s="189" t="s">
        <v>165</v>
      </c>
      <c r="C158" s="197" t="s">
        <v>143</v>
      </c>
      <c r="D158" s="189" t="s">
        <v>98</v>
      </c>
      <c r="E158" s="197" t="s">
        <v>573</v>
      </c>
      <c r="F158" s="215"/>
      <c r="G158" s="197" t="s">
        <v>186</v>
      </c>
      <c r="H158" s="198">
        <v>35796</v>
      </c>
      <c r="I158" s="216"/>
      <c r="J158" s="216"/>
      <c r="K158" s="217"/>
      <c r="L158" s="217"/>
      <c r="M158" s="217"/>
      <c r="N158" s="228" t="s">
        <v>128</v>
      </c>
      <c r="O158" s="500">
        <v>1</v>
      </c>
      <c r="P158" s="390" t="s">
        <v>411</v>
      </c>
      <c r="Q158" s="213"/>
    </row>
    <row r="159" spans="1:17" s="196" customFormat="1" ht="17.25" customHeight="1" x14ac:dyDescent="0.2">
      <c r="A159" s="186">
        <v>146</v>
      </c>
      <c r="B159" s="189" t="s">
        <v>165</v>
      </c>
      <c r="C159" s="197" t="s">
        <v>143</v>
      </c>
      <c r="D159" s="189" t="s">
        <v>98</v>
      </c>
      <c r="E159" s="197" t="s">
        <v>573</v>
      </c>
      <c r="F159" s="215"/>
      <c r="G159" s="197" t="s">
        <v>186</v>
      </c>
      <c r="H159" s="198">
        <v>35796</v>
      </c>
      <c r="I159" s="216"/>
      <c r="J159" s="216"/>
      <c r="K159" s="217"/>
      <c r="L159" s="217"/>
      <c r="M159" s="217"/>
      <c r="N159" s="228" t="s">
        <v>128</v>
      </c>
      <c r="O159" s="500">
        <v>1</v>
      </c>
      <c r="P159" s="390" t="s">
        <v>411</v>
      </c>
      <c r="Q159" s="213"/>
    </row>
    <row r="160" spans="1:17" s="196" customFormat="1" ht="17.25" customHeight="1" x14ac:dyDescent="0.2">
      <c r="A160" s="186">
        <v>147</v>
      </c>
      <c r="B160" s="189" t="s">
        <v>166</v>
      </c>
      <c r="C160" s="197" t="s">
        <v>145</v>
      </c>
      <c r="D160" s="189" t="s">
        <v>98</v>
      </c>
      <c r="E160" s="197" t="s">
        <v>581</v>
      </c>
      <c r="F160" s="215"/>
      <c r="G160" s="197" t="s">
        <v>186</v>
      </c>
      <c r="H160" s="198">
        <v>31413</v>
      </c>
      <c r="I160" s="216"/>
      <c r="J160" s="216"/>
      <c r="K160" s="217"/>
      <c r="L160" s="217"/>
      <c r="M160" s="217"/>
      <c r="N160" s="228" t="s">
        <v>128</v>
      </c>
      <c r="O160" s="500">
        <v>1</v>
      </c>
      <c r="P160" s="390" t="s">
        <v>411</v>
      </c>
      <c r="Q160" s="213"/>
    </row>
    <row r="161" spans="1:18" s="196" customFormat="1" ht="17.25" customHeight="1" x14ac:dyDescent="0.2">
      <c r="A161" s="186">
        <v>148</v>
      </c>
      <c r="B161" s="189" t="s">
        <v>166</v>
      </c>
      <c r="C161" s="197" t="s">
        <v>145</v>
      </c>
      <c r="D161" s="189" t="s">
        <v>98</v>
      </c>
      <c r="E161" s="197" t="s">
        <v>581</v>
      </c>
      <c r="F161" s="215"/>
      <c r="G161" s="197" t="s">
        <v>186</v>
      </c>
      <c r="H161" s="198">
        <v>31413</v>
      </c>
      <c r="I161" s="216"/>
      <c r="J161" s="216"/>
      <c r="K161" s="217"/>
      <c r="L161" s="217"/>
      <c r="M161" s="217"/>
      <c r="N161" s="228" t="s">
        <v>128</v>
      </c>
      <c r="O161" s="500">
        <v>1</v>
      </c>
      <c r="P161" s="390" t="s">
        <v>411</v>
      </c>
      <c r="Q161" s="213"/>
    </row>
    <row r="162" spans="1:18" s="196" customFormat="1" ht="17.25" customHeight="1" x14ac:dyDescent="0.2">
      <c r="A162" s="186">
        <v>149</v>
      </c>
      <c r="B162" s="189" t="s">
        <v>166</v>
      </c>
      <c r="C162" s="197" t="s">
        <v>145</v>
      </c>
      <c r="D162" s="189" t="s">
        <v>98</v>
      </c>
      <c r="E162" s="197" t="s">
        <v>581</v>
      </c>
      <c r="F162" s="215"/>
      <c r="G162" s="197" t="s">
        <v>186</v>
      </c>
      <c r="H162" s="198">
        <v>31413</v>
      </c>
      <c r="I162" s="216"/>
      <c r="J162" s="216"/>
      <c r="K162" s="217"/>
      <c r="L162" s="217"/>
      <c r="M162" s="217"/>
      <c r="N162" s="228" t="s">
        <v>128</v>
      </c>
      <c r="O162" s="500">
        <v>1</v>
      </c>
      <c r="P162" s="390" t="s">
        <v>411</v>
      </c>
      <c r="Q162" s="213"/>
    </row>
    <row r="163" spans="1:18" s="196" customFormat="1" ht="17.25" customHeight="1" x14ac:dyDescent="0.2">
      <c r="A163" s="186">
        <v>150</v>
      </c>
      <c r="B163" s="189" t="s">
        <v>167</v>
      </c>
      <c r="C163" s="197" t="s">
        <v>147</v>
      </c>
      <c r="D163" s="189" t="s">
        <v>98</v>
      </c>
      <c r="E163" s="197" t="s">
        <v>393</v>
      </c>
      <c r="F163" s="215"/>
      <c r="G163" s="197" t="s">
        <v>186</v>
      </c>
      <c r="H163" s="198">
        <v>33970</v>
      </c>
      <c r="I163" s="216"/>
      <c r="J163" s="216"/>
      <c r="K163" s="217"/>
      <c r="L163" s="217"/>
      <c r="M163" s="217"/>
      <c r="N163" s="228" t="s">
        <v>128</v>
      </c>
      <c r="O163" s="500">
        <v>1</v>
      </c>
      <c r="P163" s="390" t="s">
        <v>482</v>
      </c>
      <c r="Q163" s="213"/>
    </row>
    <row r="164" spans="1:18" s="196" customFormat="1" ht="17.25" customHeight="1" x14ac:dyDescent="0.2">
      <c r="A164" s="186">
        <v>151</v>
      </c>
      <c r="B164" s="189" t="s">
        <v>167</v>
      </c>
      <c r="C164" s="197" t="s">
        <v>147</v>
      </c>
      <c r="D164" s="189" t="s">
        <v>99</v>
      </c>
      <c r="E164" s="197" t="s">
        <v>581</v>
      </c>
      <c r="F164" s="215"/>
      <c r="G164" s="197" t="s">
        <v>186</v>
      </c>
      <c r="H164" s="198">
        <v>33239</v>
      </c>
      <c r="I164" s="216"/>
      <c r="J164" s="216"/>
      <c r="K164" s="217"/>
      <c r="L164" s="217"/>
      <c r="M164" s="217"/>
      <c r="N164" s="228" t="s">
        <v>128</v>
      </c>
      <c r="O164" s="500">
        <v>1</v>
      </c>
      <c r="P164" s="390" t="s">
        <v>411</v>
      </c>
      <c r="Q164" s="218"/>
    </row>
    <row r="165" spans="1:18" s="196" customFormat="1" ht="17.25" customHeight="1" x14ac:dyDescent="0.2">
      <c r="A165" s="186">
        <v>152</v>
      </c>
      <c r="B165" s="189" t="s">
        <v>167</v>
      </c>
      <c r="C165" s="197" t="s">
        <v>147</v>
      </c>
      <c r="D165" s="189" t="s">
        <v>99</v>
      </c>
      <c r="E165" s="197" t="s">
        <v>581</v>
      </c>
      <c r="F165" s="215"/>
      <c r="G165" s="197" t="s">
        <v>186</v>
      </c>
      <c r="H165" s="198">
        <v>33239</v>
      </c>
      <c r="I165" s="216"/>
      <c r="J165" s="216"/>
      <c r="K165" s="217"/>
      <c r="L165" s="217"/>
      <c r="M165" s="217"/>
      <c r="N165" s="228" t="s">
        <v>128</v>
      </c>
      <c r="O165" s="500">
        <v>1</v>
      </c>
      <c r="P165" s="390" t="s">
        <v>485</v>
      </c>
      <c r="Q165" s="218"/>
    </row>
    <row r="166" spans="1:18" s="196" customFormat="1" ht="17.25" customHeight="1" x14ac:dyDescent="0.2">
      <c r="A166" s="186">
        <v>153</v>
      </c>
      <c r="B166" s="189" t="s">
        <v>167</v>
      </c>
      <c r="C166" s="197" t="s">
        <v>147</v>
      </c>
      <c r="D166" s="189" t="s">
        <v>99</v>
      </c>
      <c r="E166" s="197" t="s">
        <v>581</v>
      </c>
      <c r="F166" s="215"/>
      <c r="G166" s="197" t="s">
        <v>186</v>
      </c>
      <c r="H166" s="198">
        <v>33239</v>
      </c>
      <c r="I166" s="216"/>
      <c r="J166" s="216"/>
      <c r="K166" s="217"/>
      <c r="L166" s="217"/>
      <c r="M166" s="217"/>
      <c r="N166" s="228" t="s">
        <v>128</v>
      </c>
      <c r="O166" s="500">
        <v>1</v>
      </c>
      <c r="P166" s="390" t="s">
        <v>482</v>
      </c>
      <c r="Q166" s="218"/>
    </row>
    <row r="167" spans="1:18" s="196" customFormat="1" ht="17.25" customHeight="1" x14ac:dyDescent="0.2">
      <c r="A167" s="186">
        <v>154</v>
      </c>
      <c r="B167" s="189" t="s">
        <v>169</v>
      </c>
      <c r="C167" s="197" t="s">
        <v>152</v>
      </c>
      <c r="D167" s="189" t="s">
        <v>98</v>
      </c>
      <c r="E167" s="197" t="s">
        <v>179</v>
      </c>
      <c r="F167" s="215"/>
      <c r="G167" s="197" t="s">
        <v>186</v>
      </c>
      <c r="H167" s="198">
        <v>35065</v>
      </c>
      <c r="I167" s="216"/>
      <c r="J167" s="216"/>
      <c r="K167" s="217"/>
      <c r="L167" s="217"/>
      <c r="M167" s="217"/>
      <c r="N167" s="228" t="s">
        <v>128</v>
      </c>
      <c r="O167" s="500">
        <v>1</v>
      </c>
      <c r="P167" s="390" t="s">
        <v>482</v>
      </c>
      <c r="Q167" s="213"/>
    </row>
    <row r="168" spans="1:18" s="196" customFormat="1" ht="17.25" customHeight="1" x14ac:dyDescent="0.2">
      <c r="A168" s="186">
        <v>155</v>
      </c>
      <c r="B168" s="189" t="s">
        <v>195</v>
      </c>
      <c r="C168" s="197" t="s">
        <v>208</v>
      </c>
      <c r="D168" s="189" t="s">
        <v>98</v>
      </c>
      <c r="E168" s="197" t="s">
        <v>581</v>
      </c>
      <c r="F168" s="215"/>
      <c r="G168" s="197" t="s">
        <v>186</v>
      </c>
      <c r="H168" s="198">
        <v>34700</v>
      </c>
      <c r="I168" s="216"/>
      <c r="J168" s="216"/>
      <c r="K168" s="217"/>
      <c r="L168" s="217"/>
      <c r="M168" s="217"/>
      <c r="N168" s="228" t="s">
        <v>128</v>
      </c>
      <c r="O168" s="500">
        <v>1</v>
      </c>
      <c r="P168" s="390" t="s">
        <v>482</v>
      </c>
      <c r="Q168" s="213"/>
    </row>
    <row r="169" spans="1:18" s="196" customFormat="1" ht="17.25" customHeight="1" x14ac:dyDescent="0.2">
      <c r="A169" s="186">
        <v>156</v>
      </c>
      <c r="B169" s="189" t="s">
        <v>196</v>
      </c>
      <c r="C169" s="197" t="s">
        <v>209</v>
      </c>
      <c r="D169" s="189" t="s">
        <v>98</v>
      </c>
      <c r="E169" s="197" t="s">
        <v>581</v>
      </c>
      <c r="F169" s="215"/>
      <c r="G169" s="197" t="s">
        <v>186</v>
      </c>
      <c r="H169" s="198">
        <v>36161</v>
      </c>
      <c r="I169" s="216"/>
      <c r="J169" s="216"/>
      <c r="K169" s="217"/>
      <c r="L169" s="217"/>
      <c r="M169" s="217"/>
      <c r="N169" s="228" t="s">
        <v>128</v>
      </c>
      <c r="O169" s="500">
        <v>1</v>
      </c>
      <c r="P169" s="390" t="s">
        <v>482</v>
      </c>
      <c r="Q169" s="213"/>
    </row>
    <row r="170" spans="1:18" s="196" customFormat="1" ht="17.25" customHeight="1" x14ac:dyDescent="0.2">
      <c r="A170" s="186">
        <v>157</v>
      </c>
      <c r="B170" s="189" t="s">
        <v>155</v>
      </c>
      <c r="C170" s="197" t="s">
        <v>503</v>
      </c>
      <c r="D170" s="189" t="s">
        <v>98</v>
      </c>
      <c r="E170" s="197" t="s">
        <v>581</v>
      </c>
      <c r="F170" s="215"/>
      <c r="G170" s="197" t="s">
        <v>186</v>
      </c>
      <c r="H170" s="198">
        <v>41596</v>
      </c>
      <c r="I170" s="216"/>
      <c r="J170" s="216"/>
      <c r="K170" s="217"/>
      <c r="L170" s="217"/>
      <c r="M170" s="217"/>
      <c r="N170" s="228" t="s">
        <v>128</v>
      </c>
      <c r="O170" s="500">
        <v>1</v>
      </c>
      <c r="P170" s="390" t="s">
        <v>482</v>
      </c>
      <c r="Q170" s="218"/>
      <c r="R170" s="201"/>
    </row>
    <row r="171" spans="1:18" s="196" customFormat="1" ht="17.25" customHeight="1" x14ac:dyDescent="0.2">
      <c r="A171" s="186">
        <v>158</v>
      </c>
      <c r="B171" s="189" t="s">
        <v>162</v>
      </c>
      <c r="C171" s="197" t="s">
        <v>139</v>
      </c>
      <c r="D171" s="189" t="s">
        <v>98</v>
      </c>
      <c r="E171" s="197" t="s">
        <v>177</v>
      </c>
      <c r="F171" s="215"/>
      <c r="G171" s="197" t="s">
        <v>181</v>
      </c>
      <c r="H171" s="198">
        <v>42348</v>
      </c>
      <c r="I171" s="216"/>
      <c r="J171" s="216"/>
      <c r="K171" s="217"/>
      <c r="L171" s="217"/>
      <c r="M171" s="217"/>
      <c r="N171" s="228" t="s">
        <v>129</v>
      </c>
      <c r="O171" s="500">
        <v>1</v>
      </c>
      <c r="P171" s="390" t="s">
        <v>482</v>
      </c>
      <c r="Q171" s="218"/>
      <c r="R171" s="201"/>
    </row>
    <row r="172" spans="1:18" s="196" customFormat="1" ht="17.25" customHeight="1" x14ac:dyDescent="0.2">
      <c r="A172" s="186">
        <v>159</v>
      </c>
      <c r="B172" s="189" t="s">
        <v>162</v>
      </c>
      <c r="C172" s="197" t="s">
        <v>139</v>
      </c>
      <c r="D172" s="189" t="s">
        <v>98</v>
      </c>
      <c r="E172" s="197" t="s">
        <v>177</v>
      </c>
      <c r="F172" s="215"/>
      <c r="G172" s="197" t="s">
        <v>181</v>
      </c>
      <c r="H172" s="198">
        <v>42348</v>
      </c>
      <c r="I172" s="216"/>
      <c r="J172" s="216"/>
      <c r="K172" s="217"/>
      <c r="L172" s="217"/>
      <c r="M172" s="217"/>
      <c r="N172" s="228" t="s">
        <v>129</v>
      </c>
      <c r="O172" s="500">
        <v>1</v>
      </c>
      <c r="P172" s="390" t="s">
        <v>482</v>
      </c>
      <c r="Q172" s="218"/>
      <c r="R172" s="201"/>
    </row>
    <row r="173" spans="1:18" s="196" customFormat="1" ht="17.25" customHeight="1" x14ac:dyDescent="0.2">
      <c r="A173" s="186">
        <v>160</v>
      </c>
      <c r="B173" s="189" t="s">
        <v>162</v>
      </c>
      <c r="C173" s="197" t="s">
        <v>139</v>
      </c>
      <c r="D173" s="189" t="s">
        <v>98</v>
      </c>
      <c r="E173" s="197" t="s">
        <v>177</v>
      </c>
      <c r="F173" s="215"/>
      <c r="G173" s="197" t="s">
        <v>181</v>
      </c>
      <c r="H173" s="198">
        <v>42348</v>
      </c>
      <c r="I173" s="216"/>
      <c r="J173" s="216"/>
      <c r="K173" s="217"/>
      <c r="L173" s="217"/>
      <c r="M173" s="217"/>
      <c r="N173" s="228" t="s">
        <v>129</v>
      </c>
      <c r="O173" s="500">
        <v>1</v>
      </c>
      <c r="P173" s="390" t="s">
        <v>482</v>
      </c>
      <c r="Q173" s="218"/>
      <c r="R173" s="201"/>
    </row>
    <row r="174" spans="1:18" s="196" customFormat="1" ht="17.25" customHeight="1" x14ac:dyDescent="0.2">
      <c r="A174" s="186">
        <v>161</v>
      </c>
      <c r="B174" s="189" t="s">
        <v>162</v>
      </c>
      <c r="C174" s="197" t="s">
        <v>139</v>
      </c>
      <c r="D174" s="189" t="s">
        <v>98</v>
      </c>
      <c r="E174" s="197" t="s">
        <v>177</v>
      </c>
      <c r="F174" s="215"/>
      <c r="G174" s="197" t="s">
        <v>181</v>
      </c>
      <c r="H174" s="198">
        <v>42348</v>
      </c>
      <c r="I174" s="216"/>
      <c r="J174" s="216"/>
      <c r="K174" s="217"/>
      <c r="L174" s="217"/>
      <c r="M174" s="217"/>
      <c r="N174" s="228" t="s">
        <v>129</v>
      </c>
      <c r="O174" s="500">
        <v>1</v>
      </c>
      <c r="P174" s="390" t="s">
        <v>482</v>
      </c>
      <c r="Q174" s="218"/>
      <c r="R174" s="201"/>
    </row>
    <row r="175" spans="1:18" s="196" customFormat="1" ht="17.25" customHeight="1" x14ac:dyDescent="0.2">
      <c r="A175" s="186">
        <v>162</v>
      </c>
      <c r="B175" s="189" t="s">
        <v>162</v>
      </c>
      <c r="C175" s="197" t="s">
        <v>139</v>
      </c>
      <c r="D175" s="189" t="s">
        <v>98</v>
      </c>
      <c r="E175" s="197" t="s">
        <v>177</v>
      </c>
      <c r="F175" s="215"/>
      <c r="G175" s="197" t="s">
        <v>181</v>
      </c>
      <c r="H175" s="198">
        <v>42348</v>
      </c>
      <c r="I175" s="216"/>
      <c r="J175" s="216"/>
      <c r="K175" s="217"/>
      <c r="L175" s="217"/>
      <c r="M175" s="217"/>
      <c r="N175" s="228" t="s">
        <v>129</v>
      </c>
      <c r="O175" s="500">
        <v>1</v>
      </c>
      <c r="P175" s="390" t="s">
        <v>482</v>
      </c>
      <c r="Q175" s="218"/>
      <c r="R175" s="201"/>
    </row>
    <row r="176" spans="1:18" s="196" customFormat="1" ht="17.25" customHeight="1" x14ac:dyDescent="0.2">
      <c r="A176" s="186">
        <v>163</v>
      </c>
      <c r="B176" s="189" t="s">
        <v>169</v>
      </c>
      <c r="C176" s="197" t="s">
        <v>151</v>
      </c>
      <c r="D176" s="189" t="s">
        <v>100</v>
      </c>
      <c r="E176" s="197" t="s">
        <v>179</v>
      </c>
      <c r="F176" s="215"/>
      <c r="G176" s="197" t="s">
        <v>186</v>
      </c>
      <c r="H176" s="198">
        <v>41106</v>
      </c>
      <c r="I176" s="216"/>
      <c r="J176" s="216"/>
      <c r="K176" s="217"/>
      <c r="L176" s="217"/>
      <c r="M176" s="217"/>
      <c r="N176" s="228" t="s">
        <v>128</v>
      </c>
      <c r="O176" s="500">
        <v>1</v>
      </c>
      <c r="P176" s="427" t="s">
        <v>482</v>
      </c>
      <c r="Q176" s="218"/>
      <c r="R176" s="201"/>
    </row>
    <row r="177" spans="1:18" s="196" customFormat="1" ht="17.25" customHeight="1" x14ac:dyDescent="0.2">
      <c r="A177" s="186">
        <v>164</v>
      </c>
      <c r="B177" s="189" t="s">
        <v>169</v>
      </c>
      <c r="C177" s="197" t="s">
        <v>151</v>
      </c>
      <c r="D177" s="189" t="s">
        <v>100</v>
      </c>
      <c r="E177" s="197" t="s">
        <v>179</v>
      </c>
      <c r="F177" s="215"/>
      <c r="G177" s="197" t="s">
        <v>186</v>
      </c>
      <c r="H177" s="198">
        <v>41106</v>
      </c>
      <c r="I177" s="216"/>
      <c r="J177" s="216"/>
      <c r="K177" s="217"/>
      <c r="L177" s="217"/>
      <c r="M177" s="217"/>
      <c r="N177" s="228" t="s">
        <v>128</v>
      </c>
      <c r="O177" s="500">
        <v>1</v>
      </c>
      <c r="P177" s="427" t="s">
        <v>482</v>
      </c>
      <c r="Q177" s="218"/>
      <c r="R177" s="201"/>
    </row>
    <row r="178" spans="1:18" s="196" customFormat="1" ht="17.25" customHeight="1" x14ac:dyDescent="0.2">
      <c r="A178" s="186">
        <v>165</v>
      </c>
      <c r="B178" s="189" t="s">
        <v>169</v>
      </c>
      <c r="C178" s="197" t="s">
        <v>151</v>
      </c>
      <c r="D178" s="189" t="s">
        <v>100</v>
      </c>
      <c r="E178" s="197" t="s">
        <v>179</v>
      </c>
      <c r="F178" s="215"/>
      <c r="G178" s="197" t="s">
        <v>186</v>
      </c>
      <c r="H178" s="198">
        <v>41106</v>
      </c>
      <c r="I178" s="216"/>
      <c r="J178" s="216"/>
      <c r="K178" s="217"/>
      <c r="L178" s="217"/>
      <c r="M178" s="217"/>
      <c r="N178" s="228" t="s">
        <v>128</v>
      </c>
      <c r="O178" s="500">
        <v>1</v>
      </c>
      <c r="P178" s="427" t="s">
        <v>482</v>
      </c>
      <c r="Q178" s="218"/>
      <c r="R178" s="201"/>
    </row>
    <row r="179" spans="1:18" s="196" customFormat="1" ht="17.25" customHeight="1" x14ac:dyDescent="0.2">
      <c r="A179" s="186">
        <v>166</v>
      </c>
      <c r="B179" s="189" t="s">
        <v>169</v>
      </c>
      <c r="C179" s="197" t="s">
        <v>151</v>
      </c>
      <c r="D179" s="189" t="s">
        <v>100</v>
      </c>
      <c r="E179" s="197" t="s">
        <v>179</v>
      </c>
      <c r="F179" s="215"/>
      <c r="G179" s="197" t="s">
        <v>186</v>
      </c>
      <c r="H179" s="198">
        <v>41106</v>
      </c>
      <c r="I179" s="216"/>
      <c r="J179" s="216"/>
      <c r="K179" s="217"/>
      <c r="L179" s="217"/>
      <c r="M179" s="217"/>
      <c r="N179" s="228" t="s">
        <v>128</v>
      </c>
      <c r="O179" s="500">
        <v>1</v>
      </c>
      <c r="P179" s="427" t="s">
        <v>482</v>
      </c>
      <c r="Q179" s="218"/>
      <c r="R179" s="201"/>
    </row>
    <row r="180" spans="1:18" s="196" customFormat="1" ht="17.25" customHeight="1" x14ac:dyDescent="0.2">
      <c r="A180" s="186">
        <v>167</v>
      </c>
      <c r="B180" s="189" t="s">
        <v>169</v>
      </c>
      <c r="C180" s="197" t="s">
        <v>153</v>
      </c>
      <c r="D180" s="189" t="s">
        <v>99</v>
      </c>
      <c r="E180" s="197" t="s">
        <v>179</v>
      </c>
      <c r="F180" s="215"/>
      <c r="G180" s="197" t="s">
        <v>186</v>
      </c>
      <c r="H180" s="198">
        <v>41106</v>
      </c>
      <c r="I180" s="216"/>
      <c r="J180" s="216"/>
      <c r="K180" s="217"/>
      <c r="L180" s="217"/>
      <c r="M180" s="217"/>
      <c r="N180" s="228" t="s">
        <v>128</v>
      </c>
      <c r="O180" s="500">
        <v>1</v>
      </c>
      <c r="P180" s="390" t="s">
        <v>482</v>
      </c>
      <c r="Q180" s="218"/>
      <c r="R180" s="201"/>
    </row>
    <row r="181" spans="1:18" s="196" customFormat="1" ht="17.25" customHeight="1" x14ac:dyDescent="0.2">
      <c r="A181" s="186">
        <v>168</v>
      </c>
      <c r="B181" s="189" t="s">
        <v>220</v>
      </c>
      <c r="C181" s="197" t="s">
        <v>234</v>
      </c>
      <c r="D181" s="189" t="s">
        <v>109</v>
      </c>
      <c r="E181" s="197" t="s">
        <v>248</v>
      </c>
      <c r="F181" s="215"/>
      <c r="G181" s="197" t="s">
        <v>186</v>
      </c>
      <c r="H181" s="198">
        <v>41106</v>
      </c>
      <c r="I181" s="216"/>
      <c r="J181" s="216"/>
      <c r="K181" s="217"/>
      <c r="L181" s="217"/>
      <c r="M181" s="217"/>
      <c r="N181" s="228" t="s">
        <v>128</v>
      </c>
      <c r="O181" s="500">
        <v>1</v>
      </c>
      <c r="P181" s="390" t="s">
        <v>411</v>
      </c>
      <c r="Q181" s="213"/>
    </row>
    <row r="182" spans="1:18" s="196" customFormat="1" ht="17.25" customHeight="1" x14ac:dyDescent="0.2">
      <c r="A182" s="186">
        <v>169</v>
      </c>
      <c r="B182" s="189" t="s">
        <v>258</v>
      </c>
      <c r="C182" s="197" t="s">
        <v>274</v>
      </c>
      <c r="D182" s="189" t="s">
        <v>98</v>
      </c>
      <c r="E182" s="197" t="s">
        <v>287</v>
      </c>
      <c r="F182" s="215"/>
      <c r="G182" s="197" t="s">
        <v>186</v>
      </c>
      <c r="H182" s="198">
        <v>41106</v>
      </c>
      <c r="I182" s="216"/>
      <c r="J182" s="216"/>
      <c r="K182" s="217"/>
      <c r="L182" s="217"/>
      <c r="M182" s="217"/>
      <c r="N182" s="228" t="s">
        <v>128</v>
      </c>
      <c r="O182" s="500">
        <v>1</v>
      </c>
      <c r="P182" s="390" t="s">
        <v>482</v>
      </c>
      <c r="Q182" s="213"/>
    </row>
    <row r="183" spans="1:18" s="196" customFormat="1" ht="17.25" customHeight="1" x14ac:dyDescent="0.35">
      <c r="A183" s="186">
        <v>170</v>
      </c>
      <c r="B183" s="189" t="s">
        <v>258</v>
      </c>
      <c r="C183" s="197" t="s">
        <v>275</v>
      </c>
      <c r="D183" s="189" t="s">
        <v>99</v>
      </c>
      <c r="E183" s="197" t="s">
        <v>288</v>
      </c>
      <c r="F183" s="215"/>
      <c r="G183" s="197" t="s">
        <v>186</v>
      </c>
      <c r="H183" s="198">
        <v>41596</v>
      </c>
      <c r="I183" s="216"/>
      <c r="J183" s="216"/>
      <c r="K183" s="217"/>
      <c r="L183" s="217"/>
      <c r="M183" s="217"/>
      <c r="N183" s="228" t="s">
        <v>128</v>
      </c>
      <c r="O183" s="500">
        <v>1</v>
      </c>
      <c r="P183" s="390" t="s">
        <v>482</v>
      </c>
      <c r="Q183" s="213"/>
      <c r="R183" s="202"/>
    </row>
    <row r="184" spans="1:18" s="196" customFormat="1" ht="17.25" customHeight="1" x14ac:dyDescent="0.2">
      <c r="A184" s="186">
        <v>171</v>
      </c>
      <c r="B184" s="189" t="s">
        <v>258</v>
      </c>
      <c r="C184" s="197" t="s">
        <v>276</v>
      </c>
      <c r="D184" s="189" t="s">
        <v>100</v>
      </c>
      <c r="E184" s="197" t="s">
        <v>581</v>
      </c>
      <c r="F184" s="215"/>
      <c r="G184" s="197" t="s">
        <v>186</v>
      </c>
      <c r="H184" s="198">
        <v>41596</v>
      </c>
      <c r="I184" s="216"/>
      <c r="J184" s="216"/>
      <c r="K184" s="217"/>
      <c r="L184" s="217"/>
      <c r="M184" s="217"/>
      <c r="N184" s="228" t="s">
        <v>128</v>
      </c>
      <c r="O184" s="500">
        <v>1</v>
      </c>
      <c r="P184" s="390" t="s">
        <v>482</v>
      </c>
      <c r="Q184" s="213"/>
    </row>
    <row r="185" spans="1:18" s="196" customFormat="1" ht="17.25" customHeight="1" x14ac:dyDescent="0.2">
      <c r="A185" s="186">
        <v>172</v>
      </c>
      <c r="B185" s="189" t="s">
        <v>258</v>
      </c>
      <c r="C185" s="197" t="s">
        <v>276</v>
      </c>
      <c r="D185" s="189" t="s">
        <v>100</v>
      </c>
      <c r="E185" s="197" t="s">
        <v>581</v>
      </c>
      <c r="F185" s="215"/>
      <c r="G185" s="197" t="s">
        <v>186</v>
      </c>
      <c r="H185" s="198">
        <v>41596</v>
      </c>
      <c r="I185" s="216"/>
      <c r="J185" s="216"/>
      <c r="K185" s="217"/>
      <c r="L185" s="217"/>
      <c r="M185" s="217"/>
      <c r="N185" s="228" t="s">
        <v>128</v>
      </c>
      <c r="O185" s="500">
        <v>1</v>
      </c>
      <c r="P185" s="390" t="s">
        <v>482</v>
      </c>
      <c r="Q185" s="426"/>
    </row>
    <row r="186" spans="1:18" s="196" customFormat="1" ht="17.25" customHeight="1" x14ac:dyDescent="0.2">
      <c r="A186" s="186">
        <v>173</v>
      </c>
      <c r="B186" s="428" t="s">
        <v>467</v>
      </c>
      <c r="C186" s="341" t="s">
        <v>388</v>
      </c>
      <c r="D186" s="339" t="s">
        <v>98</v>
      </c>
      <c r="E186" s="339" t="s">
        <v>389</v>
      </c>
      <c r="F186" s="215"/>
      <c r="G186" s="197" t="s">
        <v>186</v>
      </c>
      <c r="H186" s="198">
        <v>42946</v>
      </c>
      <c r="I186" s="216"/>
      <c r="J186" s="216"/>
      <c r="K186" s="217"/>
      <c r="L186" s="217"/>
      <c r="M186" s="217"/>
      <c r="N186" s="228" t="s">
        <v>128</v>
      </c>
      <c r="O186" s="501">
        <v>1</v>
      </c>
      <c r="P186" s="425" t="s">
        <v>482</v>
      </c>
      <c r="Q186" s="426"/>
    </row>
    <row r="187" spans="1:18" s="196" customFormat="1" ht="17.25" customHeight="1" x14ac:dyDescent="0.2">
      <c r="A187" s="186">
        <v>174</v>
      </c>
      <c r="B187" s="428" t="s">
        <v>467</v>
      </c>
      <c r="C187" s="341" t="s">
        <v>388</v>
      </c>
      <c r="D187" s="339" t="s">
        <v>98</v>
      </c>
      <c r="E187" s="339" t="s">
        <v>389</v>
      </c>
      <c r="F187" s="215"/>
      <c r="G187" s="197" t="s">
        <v>186</v>
      </c>
      <c r="H187" s="198">
        <v>42946</v>
      </c>
      <c r="I187" s="216"/>
      <c r="J187" s="216"/>
      <c r="K187" s="217"/>
      <c r="L187" s="217"/>
      <c r="M187" s="217"/>
      <c r="N187" s="228" t="s">
        <v>128</v>
      </c>
      <c r="O187" s="501">
        <v>1</v>
      </c>
      <c r="P187" s="425" t="s">
        <v>482</v>
      </c>
      <c r="Q187" s="426"/>
    </row>
    <row r="188" spans="1:18" s="196" customFormat="1" ht="17.25" customHeight="1" x14ac:dyDescent="0.2">
      <c r="A188" s="186">
        <v>175</v>
      </c>
      <c r="B188" s="339" t="s">
        <v>167</v>
      </c>
      <c r="C188" s="341" t="s">
        <v>147</v>
      </c>
      <c r="D188" s="339" t="s">
        <v>98</v>
      </c>
      <c r="E188" s="339" t="s">
        <v>393</v>
      </c>
      <c r="F188" s="215"/>
      <c r="G188" s="197" t="s">
        <v>186</v>
      </c>
      <c r="H188" s="198">
        <v>42946</v>
      </c>
      <c r="I188" s="216"/>
      <c r="J188" s="216"/>
      <c r="K188" s="217"/>
      <c r="L188" s="217"/>
      <c r="M188" s="217"/>
      <c r="N188" s="228" t="s">
        <v>128</v>
      </c>
      <c r="O188" s="501">
        <v>1</v>
      </c>
      <c r="P188" s="425" t="s">
        <v>482</v>
      </c>
      <c r="Q188" s="426"/>
    </row>
    <row r="189" spans="1:18" s="196" customFormat="1" ht="17.25" customHeight="1" x14ac:dyDescent="0.2">
      <c r="A189" s="186">
        <v>176</v>
      </c>
      <c r="B189" s="339" t="s">
        <v>167</v>
      </c>
      <c r="C189" s="341" t="s">
        <v>147</v>
      </c>
      <c r="D189" s="339" t="s">
        <v>98</v>
      </c>
      <c r="E189" s="339" t="s">
        <v>393</v>
      </c>
      <c r="F189" s="215"/>
      <c r="G189" s="197" t="s">
        <v>186</v>
      </c>
      <c r="H189" s="198">
        <v>42946</v>
      </c>
      <c r="I189" s="216"/>
      <c r="J189" s="216"/>
      <c r="K189" s="217"/>
      <c r="L189" s="217"/>
      <c r="M189" s="217"/>
      <c r="N189" s="228" t="s">
        <v>128</v>
      </c>
      <c r="O189" s="501">
        <v>1</v>
      </c>
      <c r="P189" s="425" t="s">
        <v>482</v>
      </c>
      <c r="Q189" s="426"/>
    </row>
    <row r="190" spans="1:18" s="196" customFormat="1" ht="17.25" customHeight="1" x14ac:dyDescent="0.2">
      <c r="A190" s="186">
        <v>177</v>
      </c>
      <c r="B190" s="339" t="s">
        <v>264</v>
      </c>
      <c r="C190" s="341" t="s">
        <v>140</v>
      </c>
      <c r="D190" s="339" t="s">
        <v>98</v>
      </c>
      <c r="E190" s="339" t="s">
        <v>392</v>
      </c>
      <c r="F190" s="215"/>
      <c r="G190" s="197" t="s">
        <v>186</v>
      </c>
      <c r="H190" s="198">
        <v>42946</v>
      </c>
      <c r="I190" s="216"/>
      <c r="J190" s="216"/>
      <c r="K190" s="217"/>
      <c r="L190" s="217"/>
      <c r="M190" s="217"/>
      <c r="N190" s="228" t="s">
        <v>128</v>
      </c>
      <c r="O190" s="501">
        <v>1</v>
      </c>
      <c r="P190" s="425" t="s">
        <v>482</v>
      </c>
      <c r="Q190" s="426"/>
    </row>
    <row r="191" spans="1:18" s="196" customFormat="1" ht="17.25" customHeight="1" x14ac:dyDescent="0.2">
      <c r="A191" s="186">
        <v>178</v>
      </c>
      <c r="B191" s="339" t="s">
        <v>264</v>
      </c>
      <c r="C191" s="341" t="s">
        <v>140</v>
      </c>
      <c r="D191" s="339" t="s">
        <v>98</v>
      </c>
      <c r="E191" s="339" t="s">
        <v>392</v>
      </c>
      <c r="F191" s="215"/>
      <c r="G191" s="197" t="s">
        <v>186</v>
      </c>
      <c r="H191" s="198">
        <v>42946</v>
      </c>
      <c r="I191" s="216"/>
      <c r="J191" s="216"/>
      <c r="K191" s="217"/>
      <c r="L191" s="217"/>
      <c r="M191" s="217"/>
      <c r="N191" s="228" t="s">
        <v>128</v>
      </c>
      <c r="O191" s="501">
        <v>1</v>
      </c>
      <c r="P191" s="425" t="s">
        <v>482</v>
      </c>
      <c r="Q191" s="426"/>
    </row>
    <row r="192" spans="1:18" s="196" customFormat="1" ht="17.25" customHeight="1" x14ac:dyDescent="0.2">
      <c r="A192" s="186">
        <v>179</v>
      </c>
      <c r="B192" s="339" t="s">
        <v>264</v>
      </c>
      <c r="C192" s="341" t="s">
        <v>140</v>
      </c>
      <c r="D192" s="339" t="s">
        <v>98</v>
      </c>
      <c r="E192" s="339" t="s">
        <v>392</v>
      </c>
      <c r="F192" s="215"/>
      <c r="G192" s="197" t="s">
        <v>186</v>
      </c>
      <c r="H192" s="198">
        <v>42946</v>
      </c>
      <c r="I192" s="216"/>
      <c r="J192" s="216"/>
      <c r="K192" s="217"/>
      <c r="L192" s="217"/>
      <c r="M192" s="217"/>
      <c r="N192" s="228" t="s">
        <v>128</v>
      </c>
      <c r="O192" s="501">
        <v>1</v>
      </c>
      <c r="P192" s="425" t="s">
        <v>482</v>
      </c>
      <c r="Q192" s="426"/>
    </row>
    <row r="193" spans="1:17" s="196" customFormat="1" ht="17.25" customHeight="1" x14ac:dyDescent="0.2">
      <c r="A193" s="186">
        <v>180</v>
      </c>
      <c r="B193" s="339" t="s">
        <v>264</v>
      </c>
      <c r="C193" s="341" t="s">
        <v>140</v>
      </c>
      <c r="D193" s="339" t="s">
        <v>98</v>
      </c>
      <c r="E193" s="339" t="s">
        <v>392</v>
      </c>
      <c r="F193" s="215"/>
      <c r="G193" s="197" t="s">
        <v>186</v>
      </c>
      <c r="H193" s="198">
        <v>42946</v>
      </c>
      <c r="I193" s="216"/>
      <c r="J193" s="216"/>
      <c r="K193" s="217"/>
      <c r="L193" s="217"/>
      <c r="M193" s="217"/>
      <c r="N193" s="228" t="s">
        <v>128</v>
      </c>
      <c r="O193" s="501">
        <v>1</v>
      </c>
      <c r="P193" s="425" t="s">
        <v>482</v>
      </c>
      <c r="Q193" s="426"/>
    </row>
    <row r="194" spans="1:17" s="196" customFormat="1" ht="17.25" customHeight="1" x14ac:dyDescent="0.2">
      <c r="A194" s="186">
        <v>181</v>
      </c>
      <c r="B194" s="339" t="s">
        <v>264</v>
      </c>
      <c r="C194" s="341" t="s">
        <v>140</v>
      </c>
      <c r="D194" s="339" t="s">
        <v>98</v>
      </c>
      <c r="E194" s="339" t="s">
        <v>392</v>
      </c>
      <c r="F194" s="215"/>
      <c r="G194" s="197" t="s">
        <v>186</v>
      </c>
      <c r="H194" s="198">
        <v>42946</v>
      </c>
      <c r="I194" s="216"/>
      <c r="J194" s="216"/>
      <c r="K194" s="217"/>
      <c r="L194" s="217"/>
      <c r="M194" s="217"/>
      <c r="N194" s="228" t="s">
        <v>128</v>
      </c>
      <c r="O194" s="501">
        <v>1</v>
      </c>
      <c r="P194" s="425" t="s">
        <v>482</v>
      </c>
      <c r="Q194" s="426"/>
    </row>
    <row r="195" spans="1:17" s="196" customFormat="1" ht="17.25" customHeight="1" x14ac:dyDescent="0.2">
      <c r="A195" s="186">
        <v>182</v>
      </c>
      <c r="B195" s="339" t="s">
        <v>264</v>
      </c>
      <c r="C195" s="341" t="s">
        <v>140</v>
      </c>
      <c r="D195" s="339" t="s">
        <v>98</v>
      </c>
      <c r="E195" s="339" t="s">
        <v>392</v>
      </c>
      <c r="F195" s="215"/>
      <c r="G195" s="197" t="s">
        <v>186</v>
      </c>
      <c r="H195" s="198">
        <v>42946</v>
      </c>
      <c r="I195" s="216"/>
      <c r="J195" s="216"/>
      <c r="K195" s="217"/>
      <c r="L195" s="217"/>
      <c r="M195" s="217"/>
      <c r="N195" s="228" t="s">
        <v>128</v>
      </c>
      <c r="O195" s="501">
        <v>1</v>
      </c>
      <c r="P195" s="425" t="s">
        <v>482</v>
      </c>
      <c r="Q195" s="426"/>
    </row>
    <row r="196" spans="1:17" s="196" customFormat="1" ht="17.25" customHeight="1" x14ac:dyDescent="0.2">
      <c r="A196" s="186">
        <v>183</v>
      </c>
      <c r="B196" s="339" t="s">
        <v>264</v>
      </c>
      <c r="C196" s="341" t="s">
        <v>140</v>
      </c>
      <c r="D196" s="339" t="s">
        <v>98</v>
      </c>
      <c r="E196" s="339" t="s">
        <v>392</v>
      </c>
      <c r="F196" s="215"/>
      <c r="G196" s="197" t="s">
        <v>186</v>
      </c>
      <c r="H196" s="198">
        <v>42946</v>
      </c>
      <c r="I196" s="216"/>
      <c r="J196" s="216"/>
      <c r="K196" s="217"/>
      <c r="L196" s="217"/>
      <c r="M196" s="217"/>
      <c r="N196" s="228" t="s">
        <v>128</v>
      </c>
      <c r="O196" s="501">
        <v>1</v>
      </c>
      <c r="P196" s="425" t="s">
        <v>482</v>
      </c>
      <c r="Q196" s="426"/>
    </row>
    <row r="197" spans="1:17" s="196" customFormat="1" ht="17.25" customHeight="1" x14ac:dyDescent="0.2">
      <c r="A197" s="186">
        <v>184</v>
      </c>
      <c r="B197" s="339" t="s">
        <v>264</v>
      </c>
      <c r="C197" s="341" t="s">
        <v>140</v>
      </c>
      <c r="D197" s="339" t="s">
        <v>98</v>
      </c>
      <c r="E197" s="339" t="s">
        <v>392</v>
      </c>
      <c r="F197" s="215"/>
      <c r="G197" s="197" t="s">
        <v>186</v>
      </c>
      <c r="H197" s="198">
        <v>42946</v>
      </c>
      <c r="I197" s="216"/>
      <c r="J197" s="216"/>
      <c r="K197" s="217"/>
      <c r="L197" s="217"/>
      <c r="M197" s="217"/>
      <c r="N197" s="228" t="s">
        <v>128</v>
      </c>
      <c r="O197" s="501">
        <v>1</v>
      </c>
      <c r="P197" s="425" t="s">
        <v>482</v>
      </c>
      <c r="Q197" s="426"/>
    </row>
    <row r="198" spans="1:17" s="196" customFormat="1" ht="17.25" customHeight="1" x14ac:dyDescent="0.2">
      <c r="A198" s="186">
        <v>185</v>
      </c>
      <c r="B198" s="339" t="s">
        <v>264</v>
      </c>
      <c r="C198" s="341" t="s">
        <v>140</v>
      </c>
      <c r="D198" s="339" t="s">
        <v>98</v>
      </c>
      <c r="E198" s="339" t="s">
        <v>392</v>
      </c>
      <c r="F198" s="215"/>
      <c r="G198" s="197" t="s">
        <v>186</v>
      </c>
      <c r="H198" s="198">
        <v>42946</v>
      </c>
      <c r="I198" s="216"/>
      <c r="J198" s="216"/>
      <c r="K198" s="217"/>
      <c r="L198" s="217"/>
      <c r="M198" s="217"/>
      <c r="N198" s="228" t="s">
        <v>128</v>
      </c>
      <c r="O198" s="501">
        <v>1</v>
      </c>
      <c r="P198" s="425" t="s">
        <v>482</v>
      </c>
      <c r="Q198" s="426"/>
    </row>
    <row r="199" spans="1:17" s="196" customFormat="1" ht="17.25" customHeight="1" x14ac:dyDescent="0.2">
      <c r="A199" s="186">
        <v>186</v>
      </c>
      <c r="B199" s="339" t="s">
        <v>264</v>
      </c>
      <c r="C199" s="341" t="s">
        <v>140</v>
      </c>
      <c r="D199" s="339" t="s">
        <v>98</v>
      </c>
      <c r="E199" s="339" t="s">
        <v>392</v>
      </c>
      <c r="F199" s="215"/>
      <c r="G199" s="197" t="s">
        <v>186</v>
      </c>
      <c r="H199" s="198">
        <v>42946</v>
      </c>
      <c r="I199" s="216"/>
      <c r="J199" s="216"/>
      <c r="K199" s="217"/>
      <c r="L199" s="217"/>
      <c r="M199" s="217"/>
      <c r="N199" s="228" t="s">
        <v>128</v>
      </c>
      <c r="O199" s="501">
        <v>1</v>
      </c>
      <c r="P199" s="425" t="s">
        <v>482</v>
      </c>
      <c r="Q199" s="426"/>
    </row>
    <row r="200" spans="1:17" s="196" customFormat="1" ht="17.25" customHeight="1" x14ac:dyDescent="0.2">
      <c r="A200" s="186">
        <v>187</v>
      </c>
      <c r="B200" s="339" t="s">
        <v>264</v>
      </c>
      <c r="C200" s="341" t="s">
        <v>140</v>
      </c>
      <c r="D200" s="339" t="s">
        <v>98</v>
      </c>
      <c r="E200" s="339" t="s">
        <v>392</v>
      </c>
      <c r="F200" s="215"/>
      <c r="G200" s="197" t="s">
        <v>186</v>
      </c>
      <c r="H200" s="198">
        <v>42946</v>
      </c>
      <c r="I200" s="216"/>
      <c r="J200" s="216"/>
      <c r="K200" s="217"/>
      <c r="L200" s="217"/>
      <c r="M200" s="217"/>
      <c r="N200" s="228" t="s">
        <v>128</v>
      </c>
      <c r="O200" s="501">
        <v>1</v>
      </c>
      <c r="P200" s="425" t="s">
        <v>482</v>
      </c>
      <c r="Q200" s="426"/>
    </row>
    <row r="201" spans="1:17" s="196" customFormat="1" ht="17.25" customHeight="1" x14ac:dyDescent="0.2">
      <c r="A201" s="186">
        <v>188</v>
      </c>
      <c r="B201" s="339" t="s">
        <v>264</v>
      </c>
      <c r="C201" s="341" t="s">
        <v>140</v>
      </c>
      <c r="D201" s="339" t="s">
        <v>98</v>
      </c>
      <c r="E201" s="339" t="s">
        <v>392</v>
      </c>
      <c r="F201" s="215"/>
      <c r="G201" s="197" t="s">
        <v>186</v>
      </c>
      <c r="H201" s="198">
        <v>42946</v>
      </c>
      <c r="I201" s="216"/>
      <c r="J201" s="216"/>
      <c r="K201" s="217"/>
      <c r="L201" s="217"/>
      <c r="M201" s="217"/>
      <c r="N201" s="228" t="s">
        <v>128</v>
      </c>
      <c r="O201" s="501">
        <v>1</v>
      </c>
      <c r="P201" s="425" t="s">
        <v>482</v>
      </c>
      <c r="Q201" s="426"/>
    </row>
    <row r="202" spans="1:17" s="196" customFormat="1" ht="17.25" customHeight="1" x14ac:dyDescent="0.2">
      <c r="A202" s="186">
        <v>189</v>
      </c>
      <c r="B202" s="339" t="s">
        <v>264</v>
      </c>
      <c r="C202" s="341" t="s">
        <v>140</v>
      </c>
      <c r="D202" s="339" t="s">
        <v>98</v>
      </c>
      <c r="E202" s="339" t="s">
        <v>392</v>
      </c>
      <c r="F202" s="215"/>
      <c r="G202" s="197" t="s">
        <v>186</v>
      </c>
      <c r="H202" s="198">
        <v>42946</v>
      </c>
      <c r="I202" s="216"/>
      <c r="J202" s="216"/>
      <c r="K202" s="217"/>
      <c r="L202" s="217"/>
      <c r="M202" s="217"/>
      <c r="N202" s="228" t="s">
        <v>128</v>
      </c>
      <c r="O202" s="501">
        <v>1</v>
      </c>
      <c r="P202" s="425" t="s">
        <v>482</v>
      </c>
      <c r="Q202" s="426"/>
    </row>
    <row r="203" spans="1:17" s="196" customFormat="1" ht="17.25" customHeight="1" x14ac:dyDescent="0.2">
      <c r="A203" s="186">
        <v>190</v>
      </c>
      <c r="B203" s="339" t="s">
        <v>264</v>
      </c>
      <c r="C203" s="341" t="s">
        <v>140</v>
      </c>
      <c r="D203" s="339" t="s">
        <v>98</v>
      </c>
      <c r="E203" s="339" t="s">
        <v>392</v>
      </c>
      <c r="F203" s="215"/>
      <c r="G203" s="197" t="s">
        <v>186</v>
      </c>
      <c r="H203" s="198">
        <v>42946</v>
      </c>
      <c r="I203" s="216"/>
      <c r="J203" s="216"/>
      <c r="K203" s="217"/>
      <c r="L203" s="217"/>
      <c r="M203" s="217"/>
      <c r="N203" s="228" t="s">
        <v>128</v>
      </c>
      <c r="O203" s="501">
        <v>1</v>
      </c>
      <c r="P203" s="425" t="s">
        <v>482</v>
      </c>
      <c r="Q203" s="426"/>
    </row>
    <row r="204" spans="1:17" s="196" customFormat="1" ht="17.25" customHeight="1" x14ac:dyDescent="0.2">
      <c r="A204" s="186">
        <v>191</v>
      </c>
      <c r="B204" s="339" t="s">
        <v>264</v>
      </c>
      <c r="C204" s="341" t="s">
        <v>140</v>
      </c>
      <c r="D204" s="339" t="s">
        <v>98</v>
      </c>
      <c r="E204" s="339" t="s">
        <v>392</v>
      </c>
      <c r="F204" s="215"/>
      <c r="G204" s="197" t="s">
        <v>186</v>
      </c>
      <c r="H204" s="198">
        <v>42946</v>
      </c>
      <c r="I204" s="216"/>
      <c r="J204" s="216"/>
      <c r="K204" s="217"/>
      <c r="L204" s="217"/>
      <c r="M204" s="217"/>
      <c r="N204" s="228" t="s">
        <v>128</v>
      </c>
      <c r="O204" s="501">
        <v>1</v>
      </c>
      <c r="P204" s="425" t="s">
        <v>482</v>
      </c>
      <c r="Q204" s="426"/>
    </row>
    <row r="205" spans="1:17" s="196" customFormat="1" ht="17.25" customHeight="1" x14ac:dyDescent="0.2">
      <c r="A205" s="186">
        <v>192</v>
      </c>
      <c r="B205" s="339" t="s">
        <v>264</v>
      </c>
      <c r="C205" s="341" t="s">
        <v>140</v>
      </c>
      <c r="D205" s="339" t="s">
        <v>98</v>
      </c>
      <c r="E205" s="339" t="s">
        <v>392</v>
      </c>
      <c r="F205" s="215"/>
      <c r="G205" s="197" t="s">
        <v>186</v>
      </c>
      <c r="H205" s="198">
        <v>42946</v>
      </c>
      <c r="I205" s="216"/>
      <c r="J205" s="216"/>
      <c r="K205" s="217"/>
      <c r="L205" s="217"/>
      <c r="M205" s="217"/>
      <c r="N205" s="228" t="s">
        <v>128</v>
      </c>
      <c r="O205" s="501">
        <v>1</v>
      </c>
      <c r="P205" s="425" t="s">
        <v>482</v>
      </c>
      <c r="Q205" s="426"/>
    </row>
    <row r="206" spans="1:17" s="196" customFormat="1" ht="17.25" customHeight="1" x14ac:dyDescent="0.2">
      <c r="A206" s="186">
        <v>193</v>
      </c>
      <c r="B206" s="339" t="s">
        <v>264</v>
      </c>
      <c r="C206" s="341" t="s">
        <v>140</v>
      </c>
      <c r="D206" s="339" t="s">
        <v>98</v>
      </c>
      <c r="E206" s="339" t="s">
        <v>392</v>
      </c>
      <c r="F206" s="215"/>
      <c r="G206" s="197" t="s">
        <v>186</v>
      </c>
      <c r="H206" s="198">
        <v>42946</v>
      </c>
      <c r="I206" s="216"/>
      <c r="J206" s="216"/>
      <c r="K206" s="217"/>
      <c r="L206" s="217"/>
      <c r="M206" s="217"/>
      <c r="N206" s="228" t="s">
        <v>128</v>
      </c>
      <c r="O206" s="501">
        <v>1</v>
      </c>
      <c r="P206" s="425" t="s">
        <v>482</v>
      </c>
      <c r="Q206" s="426"/>
    </row>
    <row r="207" spans="1:17" s="196" customFormat="1" ht="17.25" customHeight="1" x14ac:dyDescent="0.2">
      <c r="A207" s="186">
        <v>194</v>
      </c>
      <c r="B207" s="339" t="s">
        <v>264</v>
      </c>
      <c r="C207" s="341" t="s">
        <v>140</v>
      </c>
      <c r="D207" s="339" t="s">
        <v>98</v>
      </c>
      <c r="E207" s="339" t="s">
        <v>392</v>
      </c>
      <c r="F207" s="215"/>
      <c r="G207" s="197" t="s">
        <v>186</v>
      </c>
      <c r="H207" s="198">
        <v>42946</v>
      </c>
      <c r="I207" s="216"/>
      <c r="J207" s="216"/>
      <c r="K207" s="217"/>
      <c r="L207" s="217"/>
      <c r="M207" s="217"/>
      <c r="N207" s="228" t="s">
        <v>128</v>
      </c>
      <c r="O207" s="501">
        <v>1</v>
      </c>
      <c r="P207" s="425" t="s">
        <v>482</v>
      </c>
      <c r="Q207" s="426"/>
    </row>
    <row r="208" spans="1:17" s="196" customFormat="1" ht="17.25" customHeight="1" x14ac:dyDescent="0.2">
      <c r="A208" s="186">
        <v>195</v>
      </c>
      <c r="B208" s="339" t="s">
        <v>264</v>
      </c>
      <c r="C208" s="341" t="s">
        <v>140</v>
      </c>
      <c r="D208" s="339" t="s">
        <v>98</v>
      </c>
      <c r="E208" s="339" t="s">
        <v>392</v>
      </c>
      <c r="F208" s="215"/>
      <c r="G208" s="197" t="s">
        <v>186</v>
      </c>
      <c r="H208" s="198">
        <v>42946</v>
      </c>
      <c r="I208" s="216"/>
      <c r="J208" s="216"/>
      <c r="K208" s="217"/>
      <c r="L208" s="217"/>
      <c r="M208" s="217"/>
      <c r="N208" s="228" t="s">
        <v>128</v>
      </c>
      <c r="O208" s="501">
        <v>1</v>
      </c>
      <c r="P208" s="425" t="s">
        <v>482</v>
      </c>
      <c r="Q208" s="426"/>
    </row>
    <row r="209" spans="1:17" s="196" customFormat="1" ht="17.25" customHeight="1" x14ac:dyDescent="0.2">
      <c r="A209" s="186">
        <v>196</v>
      </c>
      <c r="B209" s="339" t="s">
        <v>264</v>
      </c>
      <c r="C209" s="341" t="s">
        <v>140</v>
      </c>
      <c r="D209" s="339" t="s">
        <v>98</v>
      </c>
      <c r="E209" s="339" t="s">
        <v>392</v>
      </c>
      <c r="F209" s="215"/>
      <c r="G209" s="197" t="s">
        <v>186</v>
      </c>
      <c r="H209" s="198">
        <v>42946</v>
      </c>
      <c r="I209" s="216"/>
      <c r="J209" s="216"/>
      <c r="K209" s="217"/>
      <c r="L209" s="217"/>
      <c r="M209" s="217"/>
      <c r="N209" s="228" t="s">
        <v>128</v>
      </c>
      <c r="O209" s="501">
        <v>1</v>
      </c>
      <c r="P209" s="425" t="s">
        <v>482</v>
      </c>
      <c r="Q209" s="426"/>
    </row>
    <row r="210" spans="1:17" s="196" customFormat="1" ht="17.25" customHeight="1" x14ac:dyDescent="0.2">
      <c r="A210" s="186">
        <v>197</v>
      </c>
      <c r="B210" s="339" t="s">
        <v>264</v>
      </c>
      <c r="C210" s="341" t="s">
        <v>140</v>
      </c>
      <c r="D210" s="339" t="s">
        <v>98</v>
      </c>
      <c r="E210" s="339" t="s">
        <v>392</v>
      </c>
      <c r="F210" s="215"/>
      <c r="G210" s="197" t="s">
        <v>186</v>
      </c>
      <c r="H210" s="198">
        <v>42946</v>
      </c>
      <c r="I210" s="216"/>
      <c r="J210" s="216"/>
      <c r="K210" s="217"/>
      <c r="L210" s="217"/>
      <c r="M210" s="217"/>
      <c r="N210" s="228" t="s">
        <v>128</v>
      </c>
      <c r="O210" s="501">
        <v>1</v>
      </c>
      <c r="P210" s="425" t="s">
        <v>482</v>
      </c>
      <c r="Q210" s="426"/>
    </row>
    <row r="211" spans="1:17" s="196" customFormat="1" ht="17.25" customHeight="1" x14ac:dyDescent="0.2">
      <c r="A211" s="186">
        <v>198</v>
      </c>
      <c r="B211" s="339" t="s">
        <v>264</v>
      </c>
      <c r="C211" s="341" t="s">
        <v>140</v>
      </c>
      <c r="D211" s="339" t="s">
        <v>98</v>
      </c>
      <c r="E211" s="339" t="s">
        <v>392</v>
      </c>
      <c r="F211" s="215"/>
      <c r="G211" s="197" t="s">
        <v>186</v>
      </c>
      <c r="H211" s="198">
        <v>42946</v>
      </c>
      <c r="I211" s="216"/>
      <c r="J211" s="216"/>
      <c r="K211" s="217"/>
      <c r="L211" s="217"/>
      <c r="M211" s="217"/>
      <c r="N211" s="228" t="s">
        <v>128</v>
      </c>
      <c r="O211" s="501">
        <v>1</v>
      </c>
      <c r="P211" s="425" t="s">
        <v>482</v>
      </c>
      <c r="Q211" s="426"/>
    </row>
    <row r="212" spans="1:17" s="196" customFormat="1" ht="17.25" customHeight="1" x14ac:dyDescent="0.2">
      <c r="A212" s="186">
        <v>199</v>
      </c>
      <c r="B212" s="339" t="s">
        <v>264</v>
      </c>
      <c r="C212" s="341" t="s">
        <v>140</v>
      </c>
      <c r="D212" s="339" t="s">
        <v>98</v>
      </c>
      <c r="E212" s="339" t="s">
        <v>392</v>
      </c>
      <c r="F212" s="215"/>
      <c r="G212" s="197" t="s">
        <v>186</v>
      </c>
      <c r="H212" s="198">
        <v>42946</v>
      </c>
      <c r="I212" s="216"/>
      <c r="J212" s="216"/>
      <c r="K212" s="217"/>
      <c r="L212" s="217"/>
      <c r="M212" s="217"/>
      <c r="N212" s="228" t="s">
        <v>128</v>
      </c>
      <c r="O212" s="501">
        <v>1</v>
      </c>
      <c r="P212" s="425" t="s">
        <v>482</v>
      </c>
      <c r="Q212" s="426"/>
    </row>
    <row r="213" spans="1:17" s="196" customFormat="1" ht="17.25" customHeight="1" x14ac:dyDescent="0.2">
      <c r="A213" s="186">
        <v>200</v>
      </c>
      <c r="B213" s="339" t="s">
        <v>264</v>
      </c>
      <c r="C213" s="341" t="s">
        <v>140</v>
      </c>
      <c r="D213" s="339" t="s">
        <v>98</v>
      </c>
      <c r="E213" s="339" t="s">
        <v>392</v>
      </c>
      <c r="F213" s="215"/>
      <c r="G213" s="197" t="s">
        <v>186</v>
      </c>
      <c r="H213" s="198">
        <v>42946</v>
      </c>
      <c r="I213" s="216"/>
      <c r="J213" s="216"/>
      <c r="K213" s="217"/>
      <c r="L213" s="217"/>
      <c r="M213" s="217"/>
      <c r="N213" s="228" t="s">
        <v>128</v>
      </c>
      <c r="O213" s="501">
        <v>1</v>
      </c>
      <c r="P213" s="425" t="s">
        <v>482</v>
      </c>
      <c r="Q213" s="426"/>
    </row>
    <row r="214" spans="1:17" s="196" customFormat="1" ht="17.25" customHeight="1" x14ac:dyDescent="0.2">
      <c r="A214" s="186">
        <v>201</v>
      </c>
      <c r="B214" s="339" t="s">
        <v>264</v>
      </c>
      <c r="C214" s="341" t="s">
        <v>140</v>
      </c>
      <c r="D214" s="339" t="s">
        <v>98</v>
      </c>
      <c r="E214" s="339" t="s">
        <v>392</v>
      </c>
      <c r="F214" s="215"/>
      <c r="G214" s="197" t="s">
        <v>186</v>
      </c>
      <c r="H214" s="198">
        <v>42946</v>
      </c>
      <c r="I214" s="216"/>
      <c r="J214" s="216"/>
      <c r="K214" s="217"/>
      <c r="L214" s="217"/>
      <c r="M214" s="217"/>
      <c r="N214" s="228" t="s">
        <v>128</v>
      </c>
      <c r="O214" s="501">
        <v>1</v>
      </c>
      <c r="P214" s="425" t="s">
        <v>482</v>
      </c>
      <c r="Q214" s="426"/>
    </row>
    <row r="215" spans="1:17" s="196" customFormat="1" ht="17.25" customHeight="1" x14ac:dyDescent="0.2">
      <c r="A215" s="186">
        <v>202</v>
      </c>
      <c r="B215" s="339" t="s">
        <v>264</v>
      </c>
      <c r="C215" s="341" t="s">
        <v>140</v>
      </c>
      <c r="D215" s="339" t="s">
        <v>98</v>
      </c>
      <c r="E215" s="339" t="s">
        <v>392</v>
      </c>
      <c r="F215" s="215"/>
      <c r="G215" s="197" t="s">
        <v>186</v>
      </c>
      <c r="H215" s="198">
        <v>42946</v>
      </c>
      <c r="I215" s="216"/>
      <c r="J215" s="216"/>
      <c r="K215" s="217"/>
      <c r="L215" s="217"/>
      <c r="M215" s="217"/>
      <c r="N215" s="228" t="s">
        <v>128</v>
      </c>
      <c r="O215" s="501">
        <v>1</v>
      </c>
      <c r="P215" s="425" t="s">
        <v>482</v>
      </c>
      <c r="Q215" s="426"/>
    </row>
    <row r="216" spans="1:17" s="196" customFormat="1" ht="17.25" customHeight="1" x14ac:dyDescent="0.2">
      <c r="A216" s="186">
        <v>203</v>
      </c>
      <c r="B216" s="339" t="s">
        <v>264</v>
      </c>
      <c r="C216" s="341" t="s">
        <v>140</v>
      </c>
      <c r="D216" s="339" t="s">
        <v>98</v>
      </c>
      <c r="E216" s="339" t="s">
        <v>392</v>
      </c>
      <c r="F216" s="215"/>
      <c r="G216" s="197" t="s">
        <v>186</v>
      </c>
      <c r="H216" s="198">
        <v>42946</v>
      </c>
      <c r="I216" s="216"/>
      <c r="J216" s="216"/>
      <c r="K216" s="217"/>
      <c r="L216" s="217"/>
      <c r="M216" s="217"/>
      <c r="N216" s="228" t="s">
        <v>128</v>
      </c>
      <c r="O216" s="501">
        <v>1</v>
      </c>
      <c r="P216" s="425" t="s">
        <v>482</v>
      </c>
      <c r="Q216" s="426"/>
    </row>
    <row r="217" spans="1:17" s="196" customFormat="1" ht="17.25" customHeight="1" x14ac:dyDescent="0.2">
      <c r="A217" s="186">
        <v>204</v>
      </c>
      <c r="B217" s="339" t="s">
        <v>264</v>
      </c>
      <c r="C217" s="341" t="s">
        <v>140</v>
      </c>
      <c r="D217" s="339" t="s">
        <v>98</v>
      </c>
      <c r="E217" s="339" t="s">
        <v>392</v>
      </c>
      <c r="F217" s="215"/>
      <c r="G217" s="197" t="s">
        <v>186</v>
      </c>
      <c r="H217" s="198">
        <v>42946</v>
      </c>
      <c r="I217" s="216"/>
      <c r="J217" s="216"/>
      <c r="K217" s="217"/>
      <c r="L217" s="217"/>
      <c r="M217" s="217"/>
      <c r="N217" s="228" t="s">
        <v>128</v>
      </c>
      <c r="O217" s="501">
        <v>1</v>
      </c>
      <c r="P217" s="425" t="s">
        <v>482</v>
      </c>
      <c r="Q217" s="426"/>
    </row>
    <row r="218" spans="1:17" s="196" customFormat="1" ht="17.25" customHeight="1" x14ac:dyDescent="0.2">
      <c r="A218" s="186">
        <v>205</v>
      </c>
      <c r="B218" s="339" t="s">
        <v>264</v>
      </c>
      <c r="C218" s="341" t="s">
        <v>140</v>
      </c>
      <c r="D218" s="339" t="s">
        <v>98</v>
      </c>
      <c r="E218" s="339" t="s">
        <v>392</v>
      </c>
      <c r="F218" s="215"/>
      <c r="G218" s="197" t="s">
        <v>186</v>
      </c>
      <c r="H218" s="198">
        <v>42946</v>
      </c>
      <c r="I218" s="216"/>
      <c r="J218" s="216"/>
      <c r="K218" s="217"/>
      <c r="L218" s="217"/>
      <c r="M218" s="217"/>
      <c r="N218" s="228" t="s">
        <v>128</v>
      </c>
      <c r="O218" s="501">
        <v>1</v>
      </c>
      <c r="P218" s="425" t="s">
        <v>482</v>
      </c>
      <c r="Q218" s="426"/>
    </row>
    <row r="219" spans="1:17" s="196" customFormat="1" ht="17.25" customHeight="1" x14ac:dyDescent="0.2">
      <c r="A219" s="186">
        <v>206</v>
      </c>
      <c r="B219" s="339" t="s">
        <v>264</v>
      </c>
      <c r="C219" s="341" t="s">
        <v>140</v>
      </c>
      <c r="D219" s="339" t="s">
        <v>98</v>
      </c>
      <c r="E219" s="339" t="s">
        <v>392</v>
      </c>
      <c r="F219" s="215"/>
      <c r="G219" s="197" t="s">
        <v>186</v>
      </c>
      <c r="H219" s="198">
        <v>42946</v>
      </c>
      <c r="I219" s="216"/>
      <c r="J219" s="216"/>
      <c r="K219" s="217"/>
      <c r="L219" s="217"/>
      <c r="M219" s="217"/>
      <c r="N219" s="228" t="s">
        <v>128</v>
      </c>
      <c r="O219" s="501">
        <v>1</v>
      </c>
      <c r="P219" s="425" t="s">
        <v>482</v>
      </c>
      <c r="Q219" s="426"/>
    </row>
    <row r="220" spans="1:17" s="196" customFormat="1" ht="17.25" customHeight="1" x14ac:dyDescent="0.2">
      <c r="A220" s="186">
        <v>207</v>
      </c>
      <c r="B220" s="339" t="s">
        <v>264</v>
      </c>
      <c r="C220" s="341" t="s">
        <v>140</v>
      </c>
      <c r="D220" s="339" t="s">
        <v>98</v>
      </c>
      <c r="E220" s="339" t="s">
        <v>392</v>
      </c>
      <c r="F220" s="215"/>
      <c r="G220" s="197" t="s">
        <v>186</v>
      </c>
      <c r="H220" s="198">
        <v>42946</v>
      </c>
      <c r="I220" s="216"/>
      <c r="J220" s="216"/>
      <c r="K220" s="217"/>
      <c r="L220" s="217"/>
      <c r="M220" s="217"/>
      <c r="N220" s="228" t="s">
        <v>128</v>
      </c>
      <c r="O220" s="501">
        <v>1</v>
      </c>
      <c r="P220" s="425" t="s">
        <v>482</v>
      </c>
      <c r="Q220" s="426"/>
    </row>
    <row r="221" spans="1:17" s="196" customFormat="1" ht="17.25" customHeight="1" x14ac:dyDescent="0.2">
      <c r="A221" s="186">
        <v>208</v>
      </c>
      <c r="B221" s="339" t="s">
        <v>264</v>
      </c>
      <c r="C221" s="341" t="s">
        <v>140</v>
      </c>
      <c r="D221" s="339" t="s">
        <v>98</v>
      </c>
      <c r="E221" s="339" t="s">
        <v>392</v>
      </c>
      <c r="F221" s="215"/>
      <c r="G221" s="197" t="s">
        <v>186</v>
      </c>
      <c r="H221" s="198">
        <v>42946</v>
      </c>
      <c r="I221" s="216"/>
      <c r="J221" s="216"/>
      <c r="K221" s="217"/>
      <c r="L221" s="217"/>
      <c r="M221" s="217"/>
      <c r="N221" s="228" t="s">
        <v>128</v>
      </c>
      <c r="O221" s="501">
        <v>1</v>
      </c>
      <c r="P221" s="425" t="s">
        <v>482</v>
      </c>
      <c r="Q221" s="426"/>
    </row>
    <row r="222" spans="1:17" s="196" customFormat="1" ht="17.25" customHeight="1" x14ac:dyDescent="0.2">
      <c r="A222" s="186">
        <v>209</v>
      </c>
      <c r="B222" s="339" t="s">
        <v>264</v>
      </c>
      <c r="C222" s="341" t="s">
        <v>140</v>
      </c>
      <c r="D222" s="339" t="s">
        <v>98</v>
      </c>
      <c r="E222" s="339" t="s">
        <v>392</v>
      </c>
      <c r="F222" s="215"/>
      <c r="G222" s="197" t="s">
        <v>186</v>
      </c>
      <c r="H222" s="198">
        <v>42946</v>
      </c>
      <c r="I222" s="216"/>
      <c r="J222" s="216"/>
      <c r="K222" s="217"/>
      <c r="L222" s="217"/>
      <c r="M222" s="217"/>
      <c r="N222" s="228" t="s">
        <v>128</v>
      </c>
      <c r="O222" s="501">
        <v>1</v>
      </c>
      <c r="P222" s="425" t="s">
        <v>482</v>
      </c>
      <c r="Q222" s="426"/>
    </row>
    <row r="223" spans="1:17" s="196" customFormat="1" ht="17.25" customHeight="1" x14ac:dyDescent="0.2">
      <c r="A223" s="186">
        <v>210</v>
      </c>
      <c r="B223" s="339" t="s">
        <v>264</v>
      </c>
      <c r="C223" s="341" t="s">
        <v>140</v>
      </c>
      <c r="D223" s="339" t="s">
        <v>98</v>
      </c>
      <c r="E223" s="339" t="s">
        <v>392</v>
      </c>
      <c r="F223" s="215"/>
      <c r="G223" s="197" t="s">
        <v>186</v>
      </c>
      <c r="H223" s="198">
        <v>42946</v>
      </c>
      <c r="I223" s="216"/>
      <c r="J223" s="216"/>
      <c r="K223" s="217"/>
      <c r="L223" s="217"/>
      <c r="M223" s="217"/>
      <c r="N223" s="228" t="s">
        <v>128</v>
      </c>
      <c r="O223" s="501">
        <v>1</v>
      </c>
      <c r="P223" s="425" t="s">
        <v>482</v>
      </c>
      <c r="Q223" s="426"/>
    </row>
    <row r="224" spans="1:17" s="196" customFormat="1" ht="17.25" customHeight="1" x14ac:dyDescent="0.2">
      <c r="A224" s="186">
        <v>211</v>
      </c>
      <c r="B224" s="339" t="s">
        <v>264</v>
      </c>
      <c r="C224" s="341" t="s">
        <v>140</v>
      </c>
      <c r="D224" s="339" t="s">
        <v>98</v>
      </c>
      <c r="E224" s="339" t="s">
        <v>392</v>
      </c>
      <c r="F224" s="215"/>
      <c r="G224" s="197" t="s">
        <v>186</v>
      </c>
      <c r="H224" s="198">
        <v>42946</v>
      </c>
      <c r="I224" s="216"/>
      <c r="J224" s="216"/>
      <c r="K224" s="217"/>
      <c r="L224" s="217"/>
      <c r="M224" s="217"/>
      <c r="N224" s="228" t="s">
        <v>128</v>
      </c>
      <c r="O224" s="501">
        <v>1</v>
      </c>
      <c r="P224" s="425" t="s">
        <v>482</v>
      </c>
      <c r="Q224" s="426"/>
    </row>
    <row r="225" spans="1:17" s="196" customFormat="1" ht="17.25" customHeight="1" x14ac:dyDescent="0.2">
      <c r="A225" s="186">
        <v>212</v>
      </c>
      <c r="B225" s="339" t="s">
        <v>264</v>
      </c>
      <c r="C225" s="341" t="s">
        <v>140</v>
      </c>
      <c r="D225" s="339" t="s">
        <v>98</v>
      </c>
      <c r="E225" s="339" t="s">
        <v>392</v>
      </c>
      <c r="F225" s="215"/>
      <c r="G225" s="197" t="s">
        <v>186</v>
      </c>
      <c r="H225" s="198">
        <v>42946</v>
      </c>
      <c r="I225" s="216"/>
      <c r="J225" s="216"/>
      <c r="K225" s="217"/>
      <c r="L225" s="217"/>
      <c r="M225" s="217"/>
      <c r="N225" s="228" t="s">
        <v>128</v>
      </c>
      <c r="O225" s="501">
        <v>1</v>
      </c>
      <c r="P225" s="425" t="s">
        <v>482</v>
      </c>
      <c r="Q225" s="426"/>
    </row>
    <row r="226" spans="1:17" s="196" customFormat="1" ht="17.25" customHeight="1" x14ac:dyDescent="0.2">
      <c r="A226" s="186">
        <v>213</v>
      </c>
      <c r="B226" s="339" t="s">
        <v>264</v>
      </c>
      <c r="C226" s="341" t="s">
        <v>140</v>
      </c>
      <c r="D226" s="339" t="s">
        <v>98</v>
      </c>
      <c r="E226" s="339" t="s">
        <v>392</v>
      </c>
      <c r="F226" s="215"/>
      <c r="G226" s="197" t="s">
        <v>186</v>
      </c>
      <c r="H226" s="198">
        <v>42946</v>
      </c>
      <c r="I226" s="216"/>
      <c r="J226" s="216"/>
      <c r="K226" s="217"/>
      <c r="L226" s="217"/>
      <c r="M226" s="217"/>
      <c r="N226" s="228" t="s">
        <v>128</v>
      </c>
      <c r="O226" s="501">
        <v>1</v>
      </c>
      <c r="P226" s="425" t="s">
        <v>482</v>
      </c>
      <c r="Q226" s="426"/>
    </row>
    <row r="227" spans="1:17" s="196" customFormat="1" ht="17.25" customHeight="1" x14ac:dyDescent="0.2">
      <c r="A227" s="186">
        <v>214</v>
      </c>
      <c r="B227" s="339" t="s">
        <v>264</v>
      </c>
      <c r="C227" s="341" t="s">
        <v>140</v>
      </c>
      <c r="D227" s="339" t="s">
        <v>98</v>
      </c>
      <c r="E227" s="339" t="s">
        <v>392</v>
      </c>
      <c r="F227" s="215"/>
      <c r="G227" s="197" t="s">
        <v>186</v>
      </c>
      <c r="H227" s="198">
        <v>42946</v>
      </c>
      <c r="I227" s="216"/>
      <c r="J227" s="216"/>
      <c r="K227" s="217"/>
      <c r="L227" s="217"/>
      <c r="M227" s="217"/>
      <c r="N227" s="228" t="s">
        <v>128</v>
      </c>
      <c r="O227" s="501">
        <v>1</v>
      </c>
      <c r="P227" s="425" t="s">
        <v>482</v>
      </c>
      <c r="Q227" s="426"/>
    </row>
    <row r="228" spans="1:17" s="196" customFormat="1" ht="17.25" customHeight="1" x14ac:dyDescent="0.2">
      <c r="A228" s="186">
        <v>215</v>
      </c>
      <c r="B228" s="339" t="s">
        <v>264</v>
      </c>
      <c r="C228" s="341" t="s">
        <v>140</v>
      </c>
      <c r="D228" s="339" t="s">
        <v>98</v>
      </c>
      <c r="E228" s="339" t="s">
        <v>392</v>
      </c>
      <c r="F228" s="215"/>
      <c r="G228" s="197" t="s">
        <v>186</v>
      </c>
      <c r="H228" s="198">
        <v>42946</v>
      </c>
      <c r="I228" s="216"/>
      <c r="J228" s="216"/>
      <c r="K228" s="217"/>
      <c r="L228" s="217"/>
      <c r="M228" s="217"/>
      <c r="N228" s="228" t="s">
        <v>128</v>
      </c>
      <c r="O228" s="501">
        <v>1</v>
      </c>
      <c r="P228" s="425" t="s">
        <v>482</v>
      </c>
      <c r="Q228" s="426"/>
    </row>
    <row r="229" spans="1:17" s="196" customFormat="1" ht="17.25" customHeight="1" x14ac:dyDescent="0.2">
      <c r="A229" s="186">
        <v>216</v>
      </c>
      <c r="B229" s="339" t="s">
        <v>264</v>
      </c>
      <c r="C229" s="341" t="s">
        <v>140</v>
      </c>
      <c r="D229" s="339" t="s">
        <v>98</v>
      </c>
      <c r="E229" s="339" t="s">
        <v>392</v>
      </c>
      <c r="F229" s="215"/>
      <c r="G229" s="197" t="s">
        <v>186</v>
      </c>
      <c r="H229" s="198">
        <v>42946</v>
      </c>
      <c r="I229" s="216"/>
      <c r="J229" s="216"/>
      <c r="K229" s="217"/>
      <c r="L229" s="217"/>
      <c r="M229" s="217"/>
      <c r="N229" s="228" t="s">
        <v>128</v>
      </c>
      <c r="O229" s="501">
        <v>1</v>
      </c>
      <c r="P229" s="425" t="s">
        <v>482</v>
      </c>
      <c r="Q229" s="426"/>
    </row>
    <row r="230" spans="1:17" s="196" customFormat="1" ht="17.25" customHeight="1" x14ac:dyDescent="0.2">
      <c r="A230" s="186">
        <v>217</v>
      </c>
      <c r="B230" s="339" t="s">
        <v>264</v>
      </c>
      <c r="C230" s="341" t="s">
        <v>140</v>
      </c>
      <c r="D230" s="339" t="s">
        <v>98</v>
      </c>
      <c r="E230" s="339" t="s">
        <v>392</v>
      </c>
      <c r="F230" s="215"/>
      <c r="G230" s="197" t="s">
        <v>186</v>
      </c>
      <c r="H230" s="198">
        <v>42946</v>
      </c>
      <c r="I230" s="216"/>
      <c r="J230" s="216"/>
      <c r="K230" s="217"/>
      <c r="L230" s="217"/>
      <c r="M230" s="217"/>
      <c r="N230" s="228" t="s">
        <v>128</v>
      </c>
      <c r="O230" s="501">
        <v>1</v>
      </c>
      <c r="P230" s="425" t="s">
        <v>482</v>
      </c>
      <c r="Q230" s="426"/>
    </row>
    <row r="231" spans="1:17" s="196" customFormat="1" ht="17.25" customHeight="1" x14ac:dyDescent="0.2">
      <c r="A231" s="186">
        <v>218</v>
      </c>
      <c r="B231" s="339" t="s">
        <v>264</v>
      </c>
      <c r="C231" s="341" t="s">
        <v>140</v>
      </c>
      <c r="D231" s="339" t="s">
        <v>98</v>
      </c>
      <c r="E231" s="339" t="s">
        <v>392</v>
      </c>
      <c r="F231" s="215"/>
      <c r="G231" s="197" t="s">
        <v>186</v>
      </c>
      <c r="H231" s="198">
        <v>42946</v>
      </c>
      <c r="I231" s="216"/>
      <c r="J231" s="216"/>
      <c r="K231" s="217"/>
      <c r="L231" s="217"/>
      <c r="M231" s="217"/>
      <c r="N231" s="228" t="s">
        <v>128</v>
      </c>
      <c r="O231" s="501">
        <v>1</v>
      </c>
      <c r="P231" s="425" t="s">
        <v>482</v>
      </c>
      <c r="Q231" s="426"/>
    </row>
    <row r="232" spans="1:17" s="196" customFormat="1" ht="17.25" customHeight="1" x14ac:dyDescent="0.2">
      <c r="A232" s="186">
        <v>219</v>
      </c>
      <c r="B232" s="339" t="s">
        <v>264</v>
      </c>
      <c r="C232" s="341" t="s">
        <v>140</v>
      </c>
      <c r="D232" s="339" t="s">
        <v>98</v>
      </c>
      <c r="E232" s="339" t="s">
        <v>392</v>
      </c>
      <c r="F232" s="215"/>
      <c r="G232" s="197" t="s">
        <v>186</v>
      </c>
      <c r="H232" s="198">
        <v>42946</v>
      </c>
      <c r="I232" s="216"/>
      <c r="J232" s="216"/>
      <c r="K232" s="217"/>
      <c r="L232" s="217"/>
      <c r="M232" s="217"/>
      <c r="N232" s="228" t="s">
        <v>128</v>
      </c>
      <c r="O232" s="501">
        <v>1</v>
      </c>
      <c r="P232" s="425" t="s">
        <v>482</v>
      </c>
      <c r="Q232" s="426"/>
    </row>
    <row r="233" spans="1:17" s="196" customFormat="1" ht="17.25" customHeight="1" x14ac:dyDescent="0.2">
      <c r="A233" s="186">
        <v>220</v>
      </c>
      <c r="B233" s="339" t="s">
        <v>264</v>
      </c>
      <c r="C233" s="341" t="s">
        <v>140</v>
      </c>
      <c r="D233" s="339" t="s">
        <v>98</v>
      </c>
      <c r="E233" s="339" t="s">
        <v>392</v>
      </c>
      <c r="F233" s="215"/>
      <c r="G233" s="197" t="s">
        <v>186</v>
      </c>
      <c r="H233" s="198">
        <v>42946</v>
      </c>
      <c r="I233" s="216"/>
      <c r="J233" s="216"/>
      <c r="K233" s="217"/>
      <c r="L233" s="217"/>
      <c r="M233" s="217"/>
      <c r="N233" s="228" t="s">
        <v>128</v>
      </c>
      <c r="O233" s="501">
        <v>1</v>
      </c>
      <c r="P233" s="425" t="s">
        <v>482</v>
      </c>
      <c r="Q233" s="426"/>
    </row>
    <row r="234" spans="1:17" s="196" customFormat="1" ht="17.25" customHeight="1" x14ac:dyDescent="0.2">
      <c r="A234" s="186">
        <v>221</v>
      </c>
      <c r="B234" s="339" t="s">
        <v>264</v>
      </c>
      <c r="C234" s="341" t="s">
        <v>140</v>
      </c>
      <c r="D234" s="339" t="s">
        <v>98</v>
      </c>
      <c r="E234" s="339" t="s">
        <v>392</v>
      </c>
      <c r="F234" s="215"/>
      <c r="G234" s="197" t="s">
        <v>186</v>
      </c>
      <c r="H234" s="198">
        <v>42946</v>
      </c>
      <c r="I234" s="216"/>
      <c r="J234" s="216"/>
      <c r="K234" s="217"/>
      <c r="L234" s="217"/>
      <c r="M234" s="217"/>
      <c r="N234" s="228" t="s">
        <v>128</v>
      </c>
      <c r="O234" s="501">
        <v>1</v>
      </c>
      <c r="P234" s="425" t="s">
        <v>482</v>
      </c>
      <c r="Q234" s="426"/>
    </row>
    <row r="235" spans="1:17" s="196" customFormat="1" ht="17.25" customHeight="1" x14ac:dyDescent="0.2">
      <c r="A235" s="186">
        <v>222</v>
      </c>
      <c r="B235" s="339" t="s">
        <v>264</v>
      </c>
      <c r="C235" s="341" t="s">
        <v>140</v>
      </c>
      <c r="D235" s="339" t="s">
        <v>98</v>
      </c>
      <c r="E235" s="339" t="s">
        <v>392</v>
      </c>
      <c r="F235" s="215"/>
      <c r="G235" s="197" t="s">
        <v>186</v>
      </c>
      <c r="H235" s="198">
        <v>42946</v>
      </c>
      <c r="I235" s="216"/>
      <c r="J235" s="216"/>
      <c r="K235" s="217"/>
      <c r="L235" s="217"/>
      <c r="M235" s="217"/>
      <c r="N235" s="228" t="s">
        <v>128</v>
      </c>
      <c r="O235" s="501">
        <v>1</v>
      </c>
      <c r="P235" s="425" t="s">
        <v>482</v>
      </c>
      <c r="Q235" s="426"/>
    </row>
    <row r="236" spans="1:17" s="196" customFormat="1" ht="17.25" customHeight="1" x14ac:dyDescent="0.2">
      <c r="A236" s="186">
        <v>223</v>
      </c>
      <c r="B236" s="339" t="s">
        <v>264</v>
      </c>
      <c r="C236" s="341" t="s">
        <v>140</v>
      </c>
      <c r="D236" s="339" t="s">
        <v>98</v>
      </c>
      <c r="E236" s="339" t="s">
        <v>392</v>
      </c>
      <c r="F236" s="215"/>
      <c r="G236" s="197" t="s">
        <v>186</v>
      </c>
      <c r="H236" s="198">
        <v>42946</v>
      </c>
      <c r="I236" s="216"/>
      <c r="J236" s="216"/>
      <c r="K236" s="217"/>
      <c r="L236" s="217"/>
      <c r="M236" s="217"/>
      <c r="N236" s="228" t="s">
        <v>128</v>
      </c>
      <c r="O236" s="501">
        <v>1</v>
      </c>
      <c r="P236" s="425" t="s">
        <v>482</v>
      </c>
      <c r="Q236" s="426"/>
    </row>
    <row r="237" spans="1:17" s="196" customFormat="1" ht="17.25" customHeight="1" x14ac:dyDescent="0.2">
      <c r="A237" s="186">
        <v>224</v>
      </c>
      <c r="B237" s="339" t="s">
        <v>264</v>
      </c>
      <c r="C237" s="341" t="s">
        <v>140</v>
      </c>
      <c r="D237" s="339" t="s">
        <v>98</v>
      </c>
      <c r="E237" s="339" t="s">
        <v>392</v>
      </c>
      <c r="F237" s="215"/>
      <c r="G237" s="197" t="s">
        <v>186</v>
      </c>
      <c r="H237" s="198">
        <v>42946</v>
      </c>
      <c r="I237" s="216"/>
      <c r="J237" s="216"/>
      <c r="K237" s="217"/>
      <c r="L237" s="217"/>
      <c r="M237" s="217"/>
      <c r="N237" s="228" t="s">
        <v>128</v>
      </c>
      <c r="O237" s="501">
        <v>1</v>
      </c>
      <c r="P237" s="425" t="s">
        <v>482</v>
      </c>
      <c r="Q237" s="426"/>
    </row>
    <row r="238" spans="1:17" s="196" customFormat="1" ht="17.25" customHeight="1" x14ac:dyDescent="0.2">
      <c r="A238" s="186">
        <v>225</v>
      </c>
      <c r="B238" s="339" t="s">
        <v>264</v>
      </c>
      <c r="C238" s="341" t="s">
        <v>140</v>
      </c>
      <c r="D238" s="339" t="s">
        <v>98</v>
      </c>
      <c r="E238" s="339" t="s">
        <v>392</v>
      </c>
      <c r="F238" s="215"/>
      <c r="G238" s="197" t="s">
        <v>186</v>
      </c>
      <c r="H238" s="198">
        <v>42946</v>
      </c>
      <c r="I238" s="216"/>
      <c r="J238" s="216"/>
      <c r="K238" s="217"/>
      <c r="L238" s="217"/>
      <c r="M238" s="217"/>
      <c r="N238" s="228" t="s">
        <v>128</v>
      </c>
      <c r="O238" s="501">
        <v>1</v>
      </c>
      <c r="P238" s="425" t="s">
        <v>482</v>
      </c>
      <c r="Q238" s="426"/>
    </row>
    <row r="239" spans="1:17" s="196" customFormat="1" ht="17.25" customHeight="1" x14ac:dyDescent="0.2">
      <c r="A239" s="186">
        <v>226</v>
      </c>
      <c r="B239" s="339" t="s">
        <v>264</v>
      </c>
      <c r="C239" s="341" t="s">
        <v>140</v>
      </c>
      <c r="D239" s="339" t="s">
        <v>98</v>
      </c>
      <c r="E239" s="339" t="s">
        <v>392</v>
      </c>
      <c r="F239" s="215"/>
      <c r="G239" s="197" t="s">
        <v>186</v>
      </c>
      <c r="H239" s="198">
        <v>42946</v>
      </c>
      <c r="I239" s="216"/>
      <c r="J239" s="216"/>
      <c r="K239" s="217"/>
      <c r="L239" s="217"/>
      <c r="M239" s="217"/>
      <c r="N239" s="228" t="s">
        <v>128</v>
      </c>
      <c r="O239" s="501">
        <v>1</v>
      </c>
      <c r="P239" s="425" t="s">
        <v>482</v>
      </c>
      <c r="Q239" s="426"/>
    </row>
    <row r="240" spans="1:17" s="196" customFormat="1" ht="17.25" customHeight="1" x14ac:dyDescent="0.2">
      <c r="A240" s="186">
        <v>227</v>
      </c>
      <c r="B240" s="339" t="s">
        <v>264</v>
      </c>
      <c r="C240" s="341" t="s">
        <v>140</v>
      </c>
      <c r="D240" s="339" t="s">
        <v>98</v>
      </c>
      <c r="E240" s="339" t="s">
        <v>392</v>
      </c>
      <c r="F240" s="215"/>
      <c r="G240" s="197" t="s">
        <v>186</v>
      </c>
      <c r="H240" s="198">
        <v>42946</v>
      </c>
      <c r="I240" s="216"/>
      <c r="J240" s="216"/>
      <c r="K240" s="217"/>
      <c r="L240" s="217"/>
      <c r="M240" s="217"/>
      <c r="N240" s="228" t="s">
        <v>128</v>
      </c>
      <c r="O240" s="501">
        <v>1</v>
      </c>
      <c r="P240" s="425" t="s">
        <v>482</v>
      </c>
      <c r="Q240" s="426"/>
    </row>
    <row r="241" spans="1:17" s="196" customFormat="1" ht="17.25" customHeight="1" x14ac:dyDescent="0.2">
      <c r="A241" s="186">
        <v>228</v>
      </c>
      <c r="B241" s="339" t="s">
        <v>264</v>
      </c>
      <c r="C241" s="341" t="s">
        <v>140</v>
      </c>
      <c r="D241" s="339" t="s">
        <v>98</v>
      </c>
      <c r="E241" s="339" t="s">
        <v>392</v>
      </c>
      <c r="F241" s="215"/>
      <c r="G241" s="197" t="s">
        <v>186</v>
      </c>
      <c r="H241" s="198">
        <v>42946</v>
      </c>
      <c r="I241" s="216"/>
      <c r="J241" s="216"/>
      <c r="K241" s="217"/>
      <c r="L241" s="217"/>
      <c r="M241" s="217"/>
      <c r="N241" s="228" t="s">
        <v>128</v>
      </c>
      <c r="O241" s="501">
        <v>1</v>
      </c>
      <c r="P241" s="425" t="s">
        <v>482</v>
      </c>
      <c r="Q241" s="426"/>
    </row>
    <row r="242" spans="1:17" s="196" customFormat="1" ht="17.25" customHeight="1" x14ac:dyDescent="0.2">
      <c r="A242" s="186">
        <v>229</v>
      </c>
      <c r="B242" s="339" t="s">
        <v>264</v>
      </c>
      <c r="C242" s="341" t="s">
        <v>140</v>
      </c>
      <c r="D242" s="339" t="s">
        <v>98</v>
      </c>
      <c r="E242" s="339" t="s">
        <v>392</v>
      </c>
      <c r="F242" s="215"/>
      <c r="G242" s="197" t="s">
        <v>186</v>
      </c>
      <c r="H242" s="198">
        <v>42946</v>
      </c>
      <c r="I242" s="216"/>
      <c r="J242" s="216"/>
      <c r="K242" s="217"/>
      <c r="L242" s="217"/>
      <c r="M242" s="217"/>
      <c r="N242" s="228" t="s">
        <v>128</v>
      </c>
      <c r="O242" s="501">
        <v>1</v>
      </c>
      <c r="P242" s="425" t="s">
        <v>482</v>
      </c>
      <c r="Q242" s="426"/>
    </row>
    <row r="243" spans="1:17" s="196" customFormat="1" ht="17.25" customHeight="1" x14ac:dyDescent="0.2">
      <c r="A243" s="186">
        <v>230</v>
      </c>
      <c r="B243" s="339" t="s">
        <v>264</v>
      </c>
      <c r="C243" s="341" t="s">
        <v>140</v>
      </c>
      <c r="D243" s="339" t="s">
        <v>98</v>
      </c>
      <c r="E243" s="339" t="s">
        <v>392</v>
      </c>
      <c r="F243" s="215"/>
      <c r="G243" s="197" t="s">
        <v>186</v>
      </c>
      <c r="H243" s="198">
        <v>42946</v>
      </c>
      <c r="I243" s="216"/>
      <c r="J243" s="216"/>
      <c r="K243" s="217"/>
      <c r="L243" s="217"/>
      <c r="M243" s="217"/>
      <c r="N243" s="228" t="s">
        <v>128</v>
      </c>
      <c r="O243" s="501">
        <v>1</v>
      </c>
      <c r="P243" s="425" t="s">
        <v>482</v>
      </c>
      <c r="Q243" s="426"/>
    </row>
    <row r="244" spans="1:17" s="196" customFormat="1" ht="17.25" customHeight="1" x14ac:dyDescent="0.2">
      <c r="A244" s="186">
        <v>231</v>
      </c>
      <c r="B244" s="339" t="s">
        <v>264</v>
      </c>
      <c r="C244" s="341" t="s">
        <v>140</v>
      </c>
      <c r="D244" s="339" t="s">
        <v>98</v>
      </c>
      <c r="E244" s="339" t="s">
        <v>392</v>
      </c>
      <c r="F244" s="215"/>
      <c r="G244" s="197" t="s">
        <v>186</v>
      </c>
      <c r="H244" s="198">
        <v>42946</v>
      </c>
      <c r="I244" s="216"/>
      <c r="J244" s="216"/>
      <c r="K244" s="217"/>
      <c r="L244" s="217"/>
      <c r="M244" s="217"/>
      <c r="N244" s="228" t="s">
        <v>128</v>
      </c>
      <c r="O244" s="501">
        <v>1</v>
      </c>
      <c r="P244" s="425" t="s">
        <v>482</v>
      </c>
      <c r="Q244" s="426"/>
    </row>
    <row r="245" spans="1:17" s="196" customFormat="1" ht="17.25" customHeight="1" x14ac:dyDescent="0.2">
      <c r="A245" s="186">
        <v>232</v>
      </c>
      <c r="B245" s="339" t="s">
        <v>264</v>
      </c>
      <c r="C245" s="341" t="s">
        <v>140</v>
      </c>
      <c r="D245" s="339" t="s">
        <v>98</v>
      </c>
      <c r="E245" s="339" t="s">
        <v>392</v>
      </c>
      <c r="F245" s="215"/>
      <c r="G245" s="197" t="s">
        <v>186</v>
      </c>
      <c r="H245" s="198">
        <v>42946</v>
      </c>
      <c r="I245" s="216"/>
      <c r="J245" s="216"/>
      <c r="K245" s="217"/>
      <c r="L245" s="217"/>
      <c r="M245" s="217"/>
      <c r="N245" s="228" t="s">
        <v>128</v>
      </c>
      <c r="O245" s="501">
        <v>1</v>
      </c>
      <c r="P245" s="425" t="s">
        <v>482</v>
      </c>
      <c r="Q245" s="426"/>
    </row>
    <row r="246" spans="1:17" s="196" customFormat="1" ht="17.25" customHeight="1" x14ac:dyDescent="0.2">
      <c r="A246" s="186">
        <v>233</v>
      </c>
      <c r="B246" s="339" t="s">
        <v>264</v>
      </c>
      <c r="C246" s="341" t="s">
        <v>140</v>
      </c>
      <c r="D246" s="339" t="s">
        <v>98</v>
      </c>
      <c r="E246" s="339" t="s">
        <v>392</v>
      </c>
      <c r="F246" s="215"/>
      <c r="G246" s="197" t="s">
        <v>186</v>
      </c>
      <c r="H246" s="198">
        <v>42946</v>
      </c>
      <c r="I246" s="216"/>
      <c r="J246" s="216"/>
      <c r="K246" s="217"/>
      <c r="L246" s="217"/>
      <c r="M246" s="217"/>
      <c r="N246" s="228" t="s">
        <v>128</v>
      </c>
      <c r="O246" s="501">
        <v>1</v>
      </c>
      <c r="P246" s="425" t="s">
        <v>482</v>
      </c>
      <c r="Q246" s="426"/>
    </row>
    <row r="247" spans="1:17" s="196" customFormat="1" ht="17.25" customHeight="1" x14ac:dyDescent="0.2">
      <c r="A247" s="186">
        <v>234</v>
      </c>
      <c r="B247" s="339" t="s">
        <v>264</v>
      </c>
      <c r="C247" s="341" t="s">
        <v>140</v>
      </c>
      <c r="D247" s="339" t="s">
        <v>98</v>
      </c>
      <c r="E247" s="339" t="s">
        <v>392</v>
      </c>
      <c r="F247" s="215"/>
      <c r="G247" s="197" t="s">
        <v>186</v>
      </c>
      <c r="H247" s="198">
        <v>42946</v>
      </c>
      <c r="I247" s="216"/>
      <c r="J247" s="216"/>
      <c r="K247" s="217"/>
      <c r="L247" s="217"/>
      <c r="M247" s="217"/>
      <c r="N247" s="228" t="s">
        <v>128</v>
      </c>
      <c r="O247" s="501">
        <v>1</v>
      </c>
      <c r="P247" s="425" t="s">
        <v>482</v>
      </c>
      <c r="Q247" s="426"/>
    </row>
    <row r="248" spans="1:17" s="196" customFormat="1" ht="17.25" customHeight="1" x14ac:dyDescent="0.2">
      <c r="A248" s="186">
        <v>235</v>
      </c>
      <c r="B248" s="339" t="s">
        <v>264</v>
      </c>
      <c r="C248" s="341" t="s">
        <v>140</v>
      </c>
      <c r="D248" s="339" t="s">
        <v>98</v>
      </c>
      <c r="E248" s="339" t="s">
        <v>392</v>
      </c>
      <c r="F248" s="215"/>
      <c r="G248" s="197" t="s">
        <v>186</v>
      </c>
      <c r="H248" s="198">
        <v>42946</v>
      </c>
      <c r="I248" s="216"/>
      <c r="J248" s="216"/>
      <c r="K248" s="217"/>
      <c r="L248" s="217"/>
      <c r="M248" s="217"/>
      <c r="N248" s="228" t="s">
        <v>128</v>
      </c>
      <c r="O248" s="501">
        <v>1</v>
      </c>
      <c r="P248" s="425" t="s">
        <v>482</v>
      </c>
      <c r="Q248" s="426"/>
    </row>
    <row r="249" spans="1:17" s="196" customFormat="1" ht="17.25" customHeight="1" x14ac:dyDescent="0.2">
      <c r="A249" s="186">
        <v>236</v>
      </c>
      <c r="B249" s="339" t="s">
        <v>264</v>
      </c>
      <c r="C249" s="341" t="s">
        <v>140</v>
      </c>
      <c r="D249" s="339" t="s">
        <v>98</v>
      </c>
      <c r="E249" s="339" t="s">
        <v>392</v>
      </c>
      <c r="F249" s="215"/>
      <c r="G249" s="197" t="s">
        <v>186</v>
      </c>
      <c r="H249" s="198">
        <v>42946</v>
      </c>
      <c r="I249" s="216"/>
      <c r="J249" s="216"/>
      <c r="K249" s="217"/>
      <c r="L249" s="217"/>
      <c r="M249" s="217"/>
      <c r="N249" s="228" t="s">
        <v>128</v>
      </c>
      <c r="O249" s="501">
        <v>1</v>
      </c>
      <c r="P249" s="425" t="s">
        <v>482</v>
      </c>
      <c r="Q249" s="426"/>
    </row>
    <row r="250" spans="1:17" s="196" customFormat="1" ht="17.25" customHeight="1" x14ac:dyDescent="0.2">
      <c r="A250" s="186">
        <v>237</v>
      </c>
      <c r="B250" s="339" t="s">
        <v>264</v>
      </c>
      <c r="C250" s="341" t="s">
        <v>140</v>
      </c>
      <c r="D250" s="339" t="s">
        <v>98</v>
      </c>
      <c r="E250" s="339" t="s">
        <v>392</v>
      </c>
      <c r="F250" s="215"/>
      <c r="G250" s="197" t="s">
        <v>186</v>
      </c>
      <c r="H250" s="198">
        <v>42946</v>
      </c>
      <c r="I250" s="216"/>
      <c r="J250" s="216"/>
      <c r="K250" s="217"/>
      <c r="L250" s="217"/>
      <c r="M250" s="217"/>
      <c r="N250" s="228" t="s">
        <v>128</v>
      </c>
      <c r="O250" s="501">
        <v>1</v>
      </c>
      <c r="P250" s="425" t="s">
        <v>482</v>
      </c>
      <c r="Q250" s="426"/>
    </row>
    <row r="251" spans="1:17" s="196" customFormat="1" ht="17.25" customHeight="1" x14ac:dyDescent="0.2">
      <c r="A251" s="186">
        <v>238</v>
      </c>
      <c r="B251" s="339" t="s">
        <v>264</v>
      </c>
      <c r="C251" s="341" t="s">
        <v>140</v>
      </c>
      <c r="D251" s="339" t="s">
        <v>98</v>
      </c>
      <c r="E251" s="339" t="s">
        <v>392</v>
      </c>
      <c r="F251" s="215"/>
      <c r="G251" s="197" t="s">
        <v>186</v>
      </c>
      <c r="H251" s="198">
        <v>42946</v>
      </c>
      <c r="I251" s="216"/>
      <c r="J251" s="216"/>
      <c r="K251" s="217"/>
      <c r="L251" s="217"/>
      <c r="M251" s="217"/>
      <c r="N251" s="228" t="s">
        <v>128</v>
      </c>
      <c r="O251" s="501">
        <v>1</v>
      </c>
      <c r="P251" s="425" t="s">
        <v>482</v>
      </c>
      <c r="Q251" s="426"/>
    </row>
    <row r="252" spans="1:17" s="196" customFormat="1" ht="17.25" customHeight="1" x14ac:dyDescent="0.2">
      <c r="A252" s="186">
        <v>239</v>
      </c>
      <c r="B252" s="339" t="s">
        <v>264</v>
      </c>
      <c r="C252" s="341" t="s">
        <v>140</v>
      </c>
      <c r="D252" s="339" t="s">
        <v>98</v>
      </c>
      <c r="E252" s="339" t="s">
        <v>392</v>
      </c>
      <c r="F252" s="215"/>
      <c r="G252" s="197" t="s">
        <v>186</v>
      </c>
      <c r="H252" s="198">
        <v>42946</v>
      </c>
      <c r="I252" s="216"/>
      <c r="J252" s="216"/>
      <c r="K252" s="217"/>
      <c r="L252" s="217"/>
      <c r="M252" s="217"/>
      <c r="N252" s="228" t="s">
        <v>128</v>
      </c>
      <c r="O252" s="501">
        <v>1</v>
      </c>
      <c r="P252" s="425" t="s">
        <v>482</v>
      </c>
      <c r="Q252" s="426"/>
    </row>
    <row r="253" spans="1:17" s="196" customFormat="1" ht="17.25" customHeight="1" x14ac:dyDescent="0.2">
      <c r="A253" s="186">
        <v>240</v>
      </c>
      <c r="B253" s="339" t="s">
        <v>264</v>
      </c>
      <c r="C253" s="341" t="s">
        <v>140</v>
      </c>
      <c r="D253" s="339" t="s">
        <v>98</v>
      </c>
      <c r="E253" s="339" t="s">
        <v>392</v>
      </c>
      <c r="F253" s="215"/>
      <c r="G253" s="197" t="s">
        <v>186</v>
      </c>
      <c r="H253" s="198">
        <v>42946</v>
      </c>
      <c r="I253" s="216"/>
      <c r="J253" s="216"/>
      <c r="K253" s="217"/>
      <c r="L253" s="217"/>
      <c r="M253" s="217"/>
      <c r="N253" s="228" t="s">
        <v>128</v>
      </c>
      <c r="O253" s="501">
        <v>1</v>
      </c>
      <c r="P253" s="425" t="s">
        <v>482</v>
      </c>
      <c r="Q253" s="426"/>
    </row>
    <row r="254" spans="1:17" s="196" customFormat="1" ht="17.25" customHeight="1" x14ac:dyDescent="0.2">
      <c r="A254" s="186">
        <v>241</v>
      </c>
      <c r="B254" s="339" t="s">
        <v>264</v>
      </c>
      <c r="C254" s="341" t="s">
        <v>140</v>
      </c>
      <c r="D254" s="339" t="s">
        <v>98</v>
      </c>
      <c r="E254" s="339" t="s">
        <v>392</v>
      </c>
      <c r="F254" s="215"/>
      <c r="G254" s="197" t="s">
        <v>186</v>
      </c>
      <c r="H254" s="198">
        <v>42946</v>
      </c>
      <c r="I254" s="216"/>
      <c r="J254" s="216"/>
      <c r="K254" s="217"/>
      <c r="L254" s="217"/>
      <c r="M254" s="217"/>
      <c r="N254" s="228" t="s">
        <v>128</v>
      </c>
      <c r="O254" s="501">
        <v>1</v>
      </c>
      <c r="P254" s="425" t="s">
        <v>482</v>
      </c>
      <c r="Q254" s="426"/>
    </row>
    <row r="255" spans="1:17" s="196" customFormat="1" ht="17.25" customHeight="1" x14ac:dyDescent="0.2">
      <c r="A255" s="186">
        <v>242</v>
      </c>
      <c r="B255" s="339" t="s">
        <v>264</v>
      </c>
      <c r="C255" s="341" t="s">
        <v>140</v>
      </c>
      <c r="D255" s="339" t="s">
        <v>98</v>
      </c>
      <c r="E255" s="339" t="s">
        <v>392</v>
      </c>
      <c r="F255" s="215"/>
      <c r="G255" s="197" t="s">
        <v>186</v>
      </c>
      <c r="H255" s="198">
        <v>42946</v>
      </c>
      <c r="I255" s="216"/>
      <c r="J255" s="216"/>
      <c r="K255" s="217"/>
      <c r="L255" s="217"/>
      <c r="M255" s="217"/>
      <c r="N255" s="228" t="s">
        <v>128</v>
      </c>
      <c r="O255" s="501">
        <v>1</v>
      </c>
      <c r="P255" s="425" t="s">
        <v>482</v>
      </c>
      <c r="Q255" s="426"/>
    </row>
    <row r="256" spans="1:17" s="196" customFormat="1" ht="17.25" customHeight="1" x14ac:dyDescent="0.2">
      <c r="A256" s="186">
        <v>243</v>
      </c>
      <c r="B256" s="339" t="s">
        <v>264</v>
      </c>
      <c r="C256" s="341" t="s">
        <v>140</v>
      </c>
      <c r="D256" s="339" t="s">
        <v>98</v>
      </c>
      <c r="E256" s="339" t="s">
        <v>392</v>
      </c>
      <c r="F256" s="215"/>
      <c r="G256" s="197" t="s">
        <v>186</v>
      </c>
      <c r="H256" s="198">
        <v>42946</v>
      </c>
      <c r="I256" s="216"/>
      <c r="J256" s="216"/>
      <c r="K256" s="217"/>
      <c r="L256" s="217"/>
      <c r="M256" s="217"/>
      <c r="N256" s="228" t="s">
        <v>128</v>
      </c>
      <c r="O256" s="501">
        <v>1</v>
      </c>
      <c r="P256" s="425" t="s">
        <v>482</v>
      </c>
      <c r="Q256" s="426"/>
    </row>
    <row r="257" spans="1:17" s="196" customFormat="1" ht="17.25" customHeight="1" x14ac:dyDescent="0.2">
      <c r="A257" s="186">
        <v>244</v>
      </c>
      <c r="B257" s="339" t="s">
        <v>264</v>
      </c>
      <c r="C257" s="341" t="s">
        <v>140</v>
      </c>
      <c r="D257" s="339" t="s">
        <v>98</v>
      </c>
      <c r="E257" s="339" t="s">
        <v>392</v>
      </c>
      <c r="F257" s="215"/>
      <c r="G257" s="197" t="s">
        <v>186</v>
      </c>
      <c r="H257" s="198">
        <v>42946</v>
      </c>
      <c r="I257" s="216"/>
      <c r="J257" s="216"/>
      <c r="K257" s="217"/>
      <c r="L257" s="217"/>
      <c r="M257" s="217"/>
      <c r="N257" s="228" t="s">
        <v>128</v>
      </c>
      <c r="O257" s="501">
        <v>1</v>
      </c>
      <c r="P257" s="425" t="s">
        <v>482</v>
      </c>
      <c r="Q257" s="426"/>
    </row>
    <row r="258" spans="1:17" s="196" customFormat="1" ht="17.25" customHeight="1" x14ac:dyDescent="0.2">
      <c r="A258" s="186">
        <v>245</v>
      </c>
      <c r="B258" s="339" t="s">
        <v>264</v>
      </c>
      <c r="C258" s="341" t="s">
        <v>140</v>
      </c>
      <c r="D258" s="339" t="s">
        <v>98</v>
      </c>
      <c r="E258" s="339" t="s">
        <v>392</v>
      </c>
      <c r="F258" s="215"/>
      <c r="G258" s="197" t="s">
        <v>186</v>
      </c>
      <c r="H258" s="198">
        <v>42946</v>
      </c>
      <c r="I258" s="216"/>
      <c r="J258" s="216"/>
      <c r="K258" s="217"/>
      <c r="L258" s="217"/>
      <c r="M258" s="217"/>
      <c r="N258" s="228" t="s">
        <v>128</v>
      </c>
      <c r="O258" s="501">
        <v>1</v>
      </c>
      <c r="P258" s="425" t="s">
        <v>482</v>
      </c>
      <c r="Q258" s="426"/>
    </row>
    <row r="259" spans="1:17" s="196" customFormat="1" ht="17.25" customHeight="1" x14ac:dyDescent="0.2">
      <c r="A259" s="186">
        <v>246</v>
      </c>
      <c r="B259" s="339" t="s">
        <v>264</v>
      </c>
      <c r="C259" s="341" t="s">
        <v>140</v>
      </c>
      <c r="D259" s="339" t="s">
        <v>98</v>
      </c>
      <c r="E259" s="339" t="s">
        <v>392</v>
      </c>
      <c r="F259" s="215"/>
      <c r="G259" s="197" t="s">
        <v>186</v>
      </c>
      <c r="H259" s="198">
        <v>42946</v>
      </c>
      <c r="I259" s="216"/>
      <c r="J259" s="216"/>
      <c r="K259" s="217"/>
      <c r="L259" s="217"/>
      <c r="M259" s="217"/>
      <c r="N259" s="228" t="s">
        <v>128</v>
      </c>
      <c r="O259" s="501">
        <v>1</v>
      </c>
      <c r="P259" s="425" t="s">
        <v>482</v>
      </c>
      <c r="Q259" s="426"/>
    </row>
    <row r="260" spans="1:17" s="196" customFormat="1" ht="17.25" customHeight="1" x14ac:dyDescent="0.2">
      <c r="A260" s="186">
        <v>247</v>
      </c>
      <c r="B260" s="339" t="s">
        <v>264</v>
      </c>
      <c r="C260" s="341" t="s">
        <v>140</v>
      </c>
      <c r="D260" s="339" t="s">
        <v>98</v>
      </c>
      <c r="E260" s="339" t="s">
        <v>392</v>
      </c>
      <c r="F260" s="215"/>
      <c r="G260" s="197" t="s">
        <v>186</v>
      </c>
      <c r="H260" s="198">
        <v>42946</v>
      </c>
      <c r="I260" s="216"/>
      <c r="J260" s="216"/>
      <c r="K260" s="217"/>
      <c r="L260" s="217"/>
      <c r="M260" s="217"/>
      <c r="N260" s="228" t="s">
        <v>128</v>
      </c>
      <c r="O260" s="501">
        <v>1</v>
      </c>
      <c r="P260" s="425" t="s">
        <v>482</v>
      </c>
      <c r="Q260" s="426"/>
    </row>
    <row r="261" spans="1:17" s="196" customFormat="1" ht="17.25" customHeight="1" x14ac:dyDescent="0.2">
      <c r="A261" s="186">
        <v>248</v>
      </c>
      <c r="B261" s="339" t="s">
        <v>264</v>
      </c>
      <c r="C261" s="341" t="s">
        <v>140</v>
      </c>
      <c r="D261" s="339" t="s">
        <v>98</v>
      </c>
      <c r="E261" s="339" t="s">
        <v>392</v>
      </c>
      <c r="F261" s="215"/>
      <c r="G261" s="197" t="s">
        <v>186</v>
      </c>
      <c r="H261" s="198">
        <v>42946</v>
      </c>
      <c r="I261" s="216"/>
      <c r="J261" s="216"/>
      <c r="K261" s="217"/>
      <c r="L261" s="217"/>
      <c r="M261" s="217"/>
      <c r="N261" s="228" t="s">
        <v>128</v>
      </c>
      <c r="O261" s="501">
        <v>1</v>
      </c>
      <c r="P261" s="425" t="s">
        <v>482</v>
      </c>
      <c r="Q261" s="426"/>
    </row>
    <row r="262" spans="1:17" s="196" customFormat="1" ht="17.25" customHeight="1" x14ac:dyDescent="0.2">
      <c r="A262" s="186">
        <v>249</v>
      </c>
      <c r="B262" s="339" t="s">
        <v>264</v>
      </c>
      <c r="C262" s="341" t="s">
        <v>140</v>
      </c>
      <c r="D262" s="339" t="s">
        <v>98</v>
      </c>
      <c r="E262" s="339" t="s">
        <v>392</v>
      </c>
      <c r="F262" s="215"/>
      <c r="G262" s="197" t="s">
        <v>186</v>
      </c>
      <c r="H262" s="198">
        <v>42946</v>
      </c>
      <c r="I262" s="216"/>
      <c r="J262" s="216"/>
      <c r="K262" s="217"/>
      <c r="L262" s="217"/>
      <c r="M262" s="217"/>
      <c r="N262" s="228" t="s">
        <v>128</v>
      </c>
      <c r="O262" s="501">
        <v>1</v>
      </c>
      <c r="P262" s="425" t="s">
        <v>482</v>
      </c>
      <c r="Q262" s="426"/>
    </row>
    <row r="263" spans="1:17" s="196" customFormat="1" ht="17.25" customHeight="1" x14ac:dyDescent="0.2">
      <c r="A263" s="186">
        <v>250</v>
      </c>
      <c r="B263" s="339" t="s">
        <v>264</v>
      </c>
      <c r="C263" s="341" t="s">
        <v>140</v>
      </c>
      <c r="D263" s="339" t="s">
        <v>98</v>
      </c>
      <c r="E263" s="339" t="s">
        <v>392</v>
      </c>
      <c r="F263" s="215"/>
      <c r="G263" s="197" t="s">
        <v>186</v>
      </c>
      <c r="H263" s="198">
        <v>42946</v>
      </c>
      <c r="I263" s="216"/>
      <c r="J263" s="216"/>
      <c r="K263" s="217"/>
      <c r="L263" s="217"/>
      <c r="M263" s="217"/>
      <c r="N263" s="228" t="s">
        <v>128</v>
      </c>
      <c r="O263" s="501">
        <v>1</v>
      </c>
      <c r="P263" s="425" t="s">
        <v>482</v>
      </c>
      <c r="Q263" s="426"/>
    </row>
    <row r="264" spans="1:17" s="196" customFormat="1" ht="17.25" customHeight="1" x14ac:dyDescent="0.2">
      <c r="A264" s="186">
        <v>251</v>
      </c>
      <c r="B264" s="339" t="s">
        <v>264</v>
      </c>
      <c r="C264" s="341" t="s">
        <v>140</v>
      </c>
      <c r="D264" s="339" t="s">
        <v>98</v>
      </c>
      <c r="E264" s="339" t="s">
        <v>392</v>
      </c>
      <c r="F264" s="215"/>
      <c r="G264" s="197" t="s">
        <v>186</v>
      </c>
      <c r="H264" s="198">
        <v>42946</v>
      </c>
      <c r="I264" s="216"/>
      <c r="J264" s="216"/>
      <c r="K264" s="217"/>
      <c r="L264" s="217"/>
      <c r="M264" s="217"/>
      <c r="N264" s="228" t="s">
        <v>128</v>
      </c>
      <c r="O264" s="501">
        <v>1</v>
      </c>
      <c r="P264" s="425" t="s">
        <v>482</v>
      </c>
      <c r="Q264" s="426"/>
    </row>
    <row r="265" spans="1:17" s="196" customFormat="1" ht="17.25" customHeight="1" x14ac:dyDescent="0.2">
      <c r="A265" s="186">
        <v>252</v>
      </c>
      <c r="B265" s="339" t="s">
        <v>264</v>
      </c>
      <c r="C265" s="341" t="s">
        <v>140</v>
      </c>
      <c r="D265" s="339" t="s">
        <v>98</v>
      </c>
      <c r="E265" s="339" t="s">
        <v>392</v>
      </c>
      <c r="F265" s="215"/>
      <c r="G265" s="197" t="s">
        <v>186</v>
      </c>
      <c r="H265" s="198">
        <v>42946</v>
      </c>
      <c r="I265" s="216"/>
      <c r="J265" s="216"/>
      <c r="K265" s="217"/>
      <c r="L265" s="217"/>
      <c r="M265" s="217"/>
      <c r="N265" s="228" t="s">
        <v>128</v>
      </c>
      <c r="O265" s="501">
        <v>1</v>
      </c>
      <c r="P265" s="425" t="s">
        <v>482</v>
      </c>
      <c r="Q265" s="426"/>
    </row>
    <row r="266" spans="1:17" s="196" customFormat="1" ht="17.25" customHeight="1" x14ac:dyDescent="0.2">
      <c r="A266" s="186">
        <v>253</v>
      </c>
      <c r="B266" s="339" t="s">
        <v>264</v>
      </c>
      <c r="C266" s="341" t="s">
        <v>140</v>
      </c>
      <c r="D266" s="339" t="s">
        <v>98</v>
      </c>
      <c r="E266" s="339" t="s">
        <v>392</v>
      </c>
      <c r="F266" s="215"/>
      <c r="G266" s="197" t="s">
        <v>186</v>
      </c>
      <c r="H266" s="198">
        <v>42946</v>
      </c>
      <c r="I266" s="216"/>
      <c r="J266" s="216"/>
      <c r="K266" s="217"/>
      <c r="L266" s="217"/>
      <c r="M266" s="217"/>
      <c r="N266" s="228" t="s">
        <v>128</v>
      </c>
      <c r="O266" s="501">
        <v>1</v>
      </c>
      <c r="P266" s="425" t="s">
        <v>482</v>
      </c>
      <c r="Q266" s="426"/>
    </row>
    <row r="267" spans="1:17" s="196" customFormat="1" ht="17.25" customHeight="1" x14ac:dyDescent="0.2">
      <c r="A267" s="186">
        <v>254</v>
      </c>
      <c r="B267" s="339" t="s">
        <v>264</v>
      </c>
      <c r="C267" s="341" t="s">
        <v>140</v>
      </c>
      <c r="D267" s="339" t="s">
        <v>98</v>
      </c>
      <c r="E267" s="339" t="s">
        <v>392</v>
      </c>
      <c r="F267" s="215"/>
      <c r="G267" s="197" t="s">
        <v>186</v>
      </c>
      <c r="H267" s="198">
        <v>42946</v>
      </c>
      <c r="I267" s="216"/>
      <c r="J267" s="216"/>
      <c r="K267" s="217"/>
      <c r="L267" s="217"/>
      <c r="M267" s="217"/>
      <c r="N267" s="228" t="s">
        <v>128</v>
      </c>
      <c r="O267" s="501">
        <v>1</v>
      </c>
      <c r="P267" s="425" t="s">
        <v>482</v>
      </c>
      <c r="Q267" s="426"/>
    </row>
    <row r="268" spans="1:17" s="196" customFormat="1" ht="17.25" customHeight="1" x14ac:dyDescent="0.2">
      <c r="A268" s="186">
        <v>255</v>
      </c>
      <c r="B268" s="339" t="s">
        <v>264</v>
      </c>
      <c r="C268" s="341" t="s">
        <v>140</v>
      </c>
      <c r="D268" s="339" t="s">
        <v>98</v>
      </c>
      <c r="E268" s="339" t="s">
        <v>392</v>
      </c>
      <c r="F268" s="215"/>
      <c r="G268" s="197" t="s">
        <v>186</v>
      </c>
      <c r="H268" s="198">
        <v>42946</v>
      </c>
      <c r="I268" s="216"/>
      <c r="J268" s="216"/>
      <c r="K268" s="217"/>
      <c r="L268" s="217"/>
      <c r="M268" s="217"/>
      <c r="N268" s="228" t="s">
        <v>128</v>
      </c>
      <c r="O268" s="501">
        <v>1</v>
      </c>
      <c r="P268" s="425" t="s">
        <v>482</v>
      </c>
      <c r="Q268" s="426"/>
    </row>
    <row r="269" spans="1:17" s="196" customFormat="1" ht="17.25" customHeight="1" x14ac:dyDescent="0.2">
      <c r="A269" s="186">
        <v>256</v>
      </c>
      <c r="B269" s="339" t="s">
        <v>264</v>
      </c>
      <c r="C269" s="341" t="s">
        <v>140</v>
      </c>
      <c r="D269" s="339" t="s">
        <v>98</v>
      </c>
      <c r="E269" s="339" t="s">
        <v>392</v>
      </c>
      <c r="F269" s="215"/>
      <c r="G269" s="197" t="s">
        <v>186</v>
      </c>
      <c r="H269" s="198">
        <v>42946</v>
      </c>
      <c r="I269" s="216"/>
      <c r="J269" s="216"/>
      <c r="K269" s="217"/>
      <c r="L269" s="217"/>
      <c r="M269" s="217"/>
      <c r="N269" s="228" t="s">
        <v>128</v>
      </c>
      <c r="O269" s="501">
        <v>1</v>
      </c>
      <c r="P269" s="425" t="s">
        <v>482</v>
      </c>
      <c r="Q269" s="426"/>
    </row>
    <row r="270" spans="1:17" s="196" customFormat="1" ht="17.25" customHeight="1" x14ac:dyDescent="0.2">
      <c r="A270" s="186">
        <v>257</v>
      </c>
      <c r="B270" s="339" t="s">
        <v>264</v>
      </c>
      <c r="C270" s="341" t="s">
        <v>140</v>
      </c>
      <c r="D270" s="339" t="s">
        <v>98</v>
      </c>
      <c r="E270" s="339" t="s">
        <v>392</v>
      </c>
      <c r="F270" s="215"/>
      <c r="G270" s="197" t="s">
        <v>186</v>
      </c>
      <c r="H270" s="198">
        <v>42946</v>
      </c>
      <c r="I270" s="216"/>
      <c r="J270" s="216"/>
      <c r="K270" s="217"/>
      <c r="L270" s="217"/>
      <c r="M270" s="217"/>
      <c r="N270" s="228" t="s">
        <v>128</v>
      </c>
      <c r="O270" s="501">
        <v>1</v>
      </c>
      <c r="P270" s="425" t="s">
        <v>482</v>
      </c>
      <c r="Q270" s="426"/>
    </row>
    <row r="271" spans="1:17" s="196" customFormat="1" ht="17.25" customHeight="1" x14ac:dyDescent="0.2">
      <c r="A271" s="186">
        <v>258</v>
      </c>
      <c r="B271" s="339" t="s">
        <v>264</v>
      </c>
      <c r="C271" s="341" t="s">
        <v>140</v>
      </c>
      <c r="D271" s="339" t="s">
        <v>98</v>
      </c>
      <c r="E271" s="339" t="s">
        <v>392</v>
      </c>
      <c r="F271" s="215"/>
      <c r="G271" s="197" t="s">
        <v>186</v>
      </c>
      <c r="H271" s="198">
        <v>42946</v>
      </c>
      <c r="I271" s="216"/>
      <c r="J271" s="216"/>
      <c r="K271" s="217"/>
      <c r="L271" s="217"/>
      <c r="M271" s="217"/>
      <c r="N271" s="228" t="s">
        <v>128</v>
      </c>
      <c r="O271" s="501">
        <v>1</v>
      </c>
      <c r="P271" s="425" t="s">
        <v>482</v>
      </c>
      <c r="Q271" s="426"/>
    </row>
    <row r="272" spans="1:17" s="196" customFormat="1" ht="17.25" customHeight="1" x14ac:dyDescent="0.2">
      <c r="A272" s="186">
        <v>259</v>
      </c>
      <c r="B272" s="339" t="s">
        <v>264</v>
      </c>
      <c r="C272" s="341" t="s">
        <v>140</v>
      </c>
      <c r="D272" s="339" t="s">
        <v>98</v>
      </c>
      <c r="E272" s="339" t="s">
        <v>392</v>
      </c>
      <c r="F272" s="215"/>
      <c r="G272" s="197" t="s">
        <v>186</v>
      </c>
      <c r="H272" s="198">
        <v>42946</v>
      </c>
      <c r="I272" s="216"/>
      <c r="J272" s="216"/>
      <c r="K272" s="217"/>
      <c r="L272" s="217"/>
      <c r="M272" s="217"/>
      <c r="N272" s="228" t="s">
        <v>128</v>
      </c>
      <c r="O272" s="501">
        <v>1</v>
      </c>
      <c r="P272" s="425" t="s">
        <v>482</v>
      </c>
      <c r="Q272" s="426"/>
    </row>
    <row r="273" spans="1:17" s="196" customFormat="1" ht="17.25" customHeight="1" x14ac:dyDescent="0.2">
      <c r="A273" s="186">
        <v>260</v>
      </c>
      <c r="B273" s="339" t="s">
        <v>264</v>
      </c>
      <c r="C273" s="341" t="s">
        <v>140</v>
      </c>
      <c r="D273" s="339" t="s">
        <v>98</v>
      </c>
      <c r="E273" s="339" t="s">
        <v>392</v>
      </c>
      <c r="F273" s="215"/>
      <c r="G273" s="197" t="s">
        <v>186</v>
      </c>
      <c r="H273" s="198">
        <v>42946</v>
      </c>
      <c r="I273" s="216"/>
      <c r="J273" s="216"/>
      <c r="K273" s="217"/>
      <c r="L273" s="217"/>
      <c r="M273" s="217"/>
      <c r="N273" s="228" t="s">
        <v>128</v>
      </c>
      <c r="O273" s="501">
        <v>1</v>
      </c>
      <c r="P273" s="425" t="s">
        <v>482</v>
      </c>
      <c r="Q273" s="426"/>
    </row>
    <row r="274" spans="1:17" s="196" customFormat="1" ht="17.25" customHeight="1" x14ac:dyDescent="0.2">
      <c r="A274" s="186">
        <v>261</v>
      </c>
      <c r="B274" s="339" t="s">
        <v>264</v>
      </c>
      <c r="C274" s="341" t="s">
        <v>140</v>
      </c>
      <c r="D274" s="339" t="s">
        <v>98</v>
      </c>
      <c r="E274" s="339" t="s">
        <v>392</v>
      </c>
      <c r="F274" s="215"/>
      <c r="G274" s="197" t="s">
        <v>186</v>
      </c>
      <c r="H274" s="198">
        <v>42946</v>
      </c>
      <c r="I274" s="216"/>
      <c r="J274" s="216"/>
      <c r="K274" s="217"/>
      <c r="L274" s="217"/>
      <c r="M274" s="217"/>
      <c r="N274" s="228" t="s">
        <v>128</v>
      </c>
      <c r="O274" s="501">
        <v>1</v>
      </c>
      <c r="P274" s="425" t="s">
        <v>482</v>
      </c>
      <c r="Q274" s="426"/>
    </row>
    <row r="275" spans="1:17" s="196" customFormat="1" ht="17.25" customHeight="1" x14ac:dyDescent="0.2">
      <c r="A275" s="186">
        <v>262</v>
      </c>
      <c r="B275" s="339" t="s">
        <v>264</v>
      </c>
      <c r="C275" s="341" t="s">
        <v>140</v>
      </c>
      <c r="D275" s="339" t="s">
        <v>98</v>
      </c>
      <c r="E275" s="339" t="s">
        <v>392</v>
      </c>
      <c r="F275" s="215"/>
      <c r="G275" s="197" t="s">
        <v>186</v>
      </c>
      <c r="H275" s="198">
        <v>42946</v>
      </c>
      <c r="I275" s="216"/>
      <c r="J275" s="216"/>
      <c r="K275" s="217"/>
      <c r="L275" s="217"/>
      <c r="M275" s="217"/>
      <c r="N275" s="228" t="s">
        <v>128</v>
      </c>
      <c r="O275" s="501">
        <v>1</v>
      </c>
      <c r="P275" s="425" t="s">
        <v>482</v>
      </c>
      <c r="Q275" s="426"/>
    </row>
    <row r="276" spans="1:17" s="196" customFormat="1" ht="17.25" customHeight="1" x14ac:dyDescent="0.2">
      <c r="A276" s="186">
        <v>263</v>
      </c>
      <c r="B276" s="339" t="s">
        <v>264</v>
      </c>
      <c r="C276" s="341" t="s">
        <v>140</v>
      </c>
      <c r="D276" s="339" t="s">
        <v>98</v>
      </c>
      <c r="E276" s="339" t="s">
        <v>392</v>
      </c>
      <c r="F276" s="215"/>
      <c r="G276" s="197" t="s">
        <v>186</v>
      </c>
      <c r="H276" s="198">
        <v>42946</v>
      </c>
      <c r="I276" s="216"/>
      <c r="J276" s="216"/>
      <c r="K276" s="217"/>
      <c r="L276" s="217"/>
      <c r="M276" s="217"/>
      <c r="N276" s="228" t="s">
        <v>128</v>
      </c>
      <c r="O276" s="501">
        <v>1</v>
      </c>
      <c r="P276" s="425" t="s">
        <v>482</v>
      </c>
      <c r="Q276" s="426"/>
    </row>
    <row r="277" spans="1:17" s="196" customFormat="1" ht="17.25" customHeight="1" x14ac:dyDescent="0.2">
      <c r="A277" s="186">
        <v>264</v>
      </c>
      <c r="B277" s="339" t="s">
        <v>264</v>
      </c>
      <c r="C277" s="341" t="s">
        <v>140</v>
      </c>
      <c r="D277" s="339" t="s">
        <v>98</v>
      </c>
      <c r="E277" s="339" t="s">
        <v>392</v>
      </c>
      <c r="F277" s="215"/>
      <c r="G277" s="197" t="s">
        <v>186</v>
      </c>
      <c r="H277" s="198">
        <v>42946</v>
      </c>
      <c r="I277" s="216"/>
      <c r="J277" s="216"/>
      <c r="K277" s="217"/>
      <c r="L277" s="217"/>
      <c r="M277" s="217"/>
      <c r="N277" s="228" t="s">
        <v>128</v>
      </c>
      <c r="O277" s="501">
        <v>1</v>
      </c>
      <c r="P277" s="425" t="s">
        <v>482</v>
      </c>
      <c r="Q277" s="426"/>
    </row>
    <row r="278" spans="1:17" s="196" customFormat="1" ht="17.25" customHeight="1" x14ac:dyDescent="0.2">
      <c r="A278" s="186">
        <v>265</v>
      </c>
      <c r="B278" s="339" t="s">
        <v>264</v>
      </c>
      <c r="C278" s="341" t="s">
        <v>140</v>
      </c>
      <c r="D278" s="339" t="s">
        <v>98</v>
      </c>
      <c r="E278" s="339" t="s">
        <v>392</v>
      </c>
      <c r="F278" s="215"/>
      <c r="G278" s="197" t="s">
        <v>186</v>
      </c>
      <c r="H278" s="198">
        <v>42946</v>
      </c>
      <c r="I278" s="216"/>
      <c r="J278" s="216"/>
      <c r="K278" s="217"/>
      <c r="L278" s="217"/>
      <c r="M278" s="217"/>
      <c r="N278" s="228" t="s">
        <v>128</v>
      </c>
      <c r="O278" s="501">
        <v>1</v>
      </c>
      <c r="P278" s="425" t="s">
        <v>482</v>
      </c>
      <c r="Q278" s="426"/>
    </row>
    <row r="279" spans="1:17" s="196" customFormat="1" ht="17.25" customHeight="1" x14ac:dyDescent="0.2">
      <c r="A279" s="186">
        <v>266</v>
      </c>
      <c r="B279" s="339" t="s">
        <v>264</v>
      </c>
      <c r="C279" s="341" t="s">
        <v>140</v>
      </c>
      <c r="D279" s="339" t="s">
        <v>98</v>
      </c>
      <c r="E279" s="339" t="s">
        <v>392</v>
      </c>
      <c r="F279" s="215"/>
      <c r="G279" s="197" t="s">
        <v>186</v>
      </c>
      <c r="H279" s="198">
        <v>42946</v>
      </c>
      <c r="I279" s="216"/>
      <c r="J279" s="216"/>
      <c r="K279" s="217"/>
      <c r="L279" s="217"/>
      <c r="M279" s="217"/>
      <c r="N279" s="228" t="s">
        <v>128</v>
      </c>
      <c r="O279" s="501">
        <v>1</v>
      </c>
      <c r="P279" s="425" t="s">
        <v>482</v>
      </c>
      <c r="Q279" s="426"/>
    </row>
    <row r="280" spans="1:17" s="196" customFormat="1" ht="17.25" customHeight="1" x14ac:dyDescent="0.2">
      <c r="A280" s="186">
        <v>267</v>
      </c>
      <c r="B280" s="339" t="s">
        <v>264</v>
      </c>
      <c r="C280" s="341" t="s">
        <v>140</v>
      </c>
      <c r="D280" s="339" t="s">
        <v>98</v>
      </c>
      <c r="E280" s="339" t="s">
        <v>392</v>
      </c>
      <c r="F280" s="215"/>
      <c r="G280" s="197" t="s">
        <v>186</v>
      </c>
      <c r="H280" s="198">
        <v>42946</v>
      </c>
      <c r="I280" s="216"/>
      <c r="J280" s="216"/>
      <c r="K280" s="217"/>
      <c r="L280" s="217"/>
      <c r="M280" s="217"/>
      <c r="N280" s="228" t="s">
        <v>128</v>
      </c>
      <c r="O280" s="501">
        <v>1</v>
      </c>
      <c r="P280" s="425" t="s">
        <v>482</v>
      </c>
      <c r="Q280" s="426"/>
    </row>
    <row r="281" spans="1:17" s="196" customFormat="1" ht="17.25" customHeight="1" x14ac:dyDescent="0.2">
      <c r="A281" s="186">
        <v>268</v>
      </c>
      <c r="B281" s="339" t="s">
        <v>264</v>
      </c>
      <c r="C281" s="341" t="s">
        <v>140</v>
      </c>
      <c r="D281" s="339" t="s">
        <v>98</v>
      </c>
      <c r="E281" s="339" t="s">
        <v>392</v>
      </c>
      <c r="F281" s="215"/>
      <c r="G281" s="197" t="s">
        <v>186</v>
      </c>
      <c r="H281" s="198">
        <v>42946</v>
      </c>
      <c r="I281" s="216"/>
      <c r="J281" s="216"/>
      <c r="K281" s="217"/>
      <c r="L281" s="217"/>
      <c r="M281" s="217"/>
      <c r="N281" s="228" t="s">
        <v>128</v>
      </c>
      <c r="O281" s="501">
        <v>1</v>
      </c>
      <c r="P281" s="425" t="s">
        <v>482</v>
      </c>
      <c r="Q281" s="426"/>
    </row>
    <row r="282" spans="1:17" s="196" customFormat="1" ht="17.25" customHeight="1" x14ac:dyDescent="0.2">
      <c r="A282" s="186">
        <v>269</v>
      </c>
      <c r="B282" s="339" t="s">
        <v>264</v>
      </c>
      <c r="C282" s="341" t="s">
        <v>140</v>
      </c>
      <c r="D282" s="339" t="s">
        <v>98</v>
      </c>
      <c r="E282" s="339" t="s">
        <v>392</v>
      </c>
      <c r="F282" s="215"/>
      <c r="G282" s="197" t="s">
        <v>186</v>
      </c>
      <c r="H282" s="198">
        <v>42946</v>
      </c>
      <c r="I282" s="216"/>
      <c r="J282" s="216"/>
      <c r="K282" s="217"/>
      <c r="L282" s="217"/>
      <c r="M282" s="217"/>
      <c r="N282" s="228" t="s">
        <v>128</v>
      </c>
      <c r="O282" s="501">
        <v>1</v>
      </c>
      <c r="P282" s="425" t="s">
        <v>482</v>
      </c>
      <c r="Q282" s="426"/>
    </row>
    <row r="283" spans="1:17" s="196" customFormat="1" ht="17.25" customHeight="1" x14ac:dyDescent="0.2">
      <c r="A283" s="186">
        <v>270</v>
      </c>
      <c r="B283" s="339" t="s">
        <v>264</v>
      </c>
      <c r="C283" s="341" t="s">
        <v>140</v>
      </c>
      <c r="D283" s="339" t="s">
        <v>98</v>
      </c>
      <c r="E283" s="339" t="s">
        <v>392</v>
      </c>
      <c r="F283" s="215"/>
      <c r="G283" s="197" t="s">
        <v>186</v>
      </c>
      <c r="H283" s="198">
        <v>42946</v>
      </c>
      <c r="I283" s="216"/>
      <c r="J283" s="216"/>
      <c r="K283" s="217"/>
      <c r="L283" s="217"/>
      <c r="M283" s="217"/>
      <c r="N283" s="228" t="s">
        <v>128</v>
      </c>
      <c r="O283" s="501">
        <v>1</v>
      </c>
      <c r="P283" s="425" t="s">
        <v>482</v>
      </c>
      <c r="Q283" s="426"/>
    </row>
    <row r="284" spans="1:17" s="196" customFormat="1" ht="17.25" customHeight="1" x14ac:dyDescent="0.2">
      <c r="A284" s="186">
        <v>271</v>
      </c>
      <c r="B284" s="339" t="s">
        <v>264</v>
      </c>
      <c r="C284" s="341" t="s">
        <v>140</v>
      </c>
      <c r="D284" s="339" t="s">
        <v>98</v>
      </c>
      <c r="E284" s="339" t="s">
        <v>392</v>
      </c>
      <c r="F284" s="215"/>
      <c r="G284" s="197" t="s">
        <v>186</v>
      </c>
      <c r="H284" s="198">
        <v>42946</v>
      </c>
      <c r="I284" s="216"/>
      <c r="J284" s="216"/>
      <c r="K284" s="217"/>
      <c r="L284" s="217"/>
      <c r="M284" s="217"/>
      <c r="N284" s="228" t="s">
        <v>128</v>
      </c>
      <c r="O284" s="501">
        <v>1</v>
      </c>
      <c r="P284" s="425" t="s">
        <v>482</v>
      </c>
      <c r="Q284" s="426"/>
    </row>
    <row r="285" spans="1:17" s="196" customFormat="1" ht="17.25" customHeight="1" x14ac:dyDescent="0.2">
      <c r="A285" s="186">
        <v>272</v>
      </c>
      <c r="B285" s="339" t="s">
        <v>264</v>
      </c>
      <c r="C285" s="341" t="s">
        <v>140</v>
      </c>
      <c r="D285" s="339" t="s">
        <v>98</v>
      </c>
      <c r="E285" s="339" t="s">
        <v>392</v>
      </c>
      <c r="F285" s="215"/>
      <c r="G285" s="197" t="s">
        <v>186</v>
      </c>
      <c r="H285" s="198">
        <v>42946</v>
      </c>
      <c r="I285" s="216"/>
      <c r="J285" s="216"/>
      <c r="K285" s="217"/>
      <c r="L285" s="217"/>
      <c r="M285" s="217"/>
      <c r="N285" s="228" t="s">
        <v>128</v>
      </c>
      <c r="O285" s="501">
        <v>1</v>
      </c>
      <c r="P285" s="425" t="s">
        <v>482</v>
      </c>
      <c r="Q285" s="426"/>
    </row>
    <row r="286" spans="1:17" s="196" customFormat="1" ht="17.25" customHeight="1" x14ac:dyDescent="0.2">
      <c r="A286" s="186">
        <v>273</v>
      </c>
      <c r="B286" s="339" t="s">
        <v>264</v>
      </c>
      <c r="C286" s="341" t="s">
        <v>140</v>
      </c>
      <c r="D286" s="339" t="s">
        <v>98</v>
      </c>
      <c r="E286" s="339" t="s">
        <v>392</v>
      </c>
      <c r="F286" s="215"/>
      <c r="G286" s="197" t="s">
        <v>186</v>
      </c>
      <c r="H286" s="198">
        <v>42946</v>
      </c>
      <c r="I286" s="216"/>
      <c r="J286" s="216"/>
      <c r="K286" s="217"/>
      <c r="L286" s="217"/>
      <c r="M286" s="217"/>
      <c r="N286" s="228" t="s">
        <v>128</v>
      </c>
      <c r="O286" s="501">
        <v>1</v>
      </c>
      <c r="P286" s="425" t="s">
        <v>482</v>
      </c>
      <c r="Q286" s="426"/>
    </row>
    <row r="287" spans="1:17" s="196" customFormat="1" ht="17.25" customHeight="1" x14ac:dyDescent="0.2">
      <c r="A287" s="186">
        <v>274</v>
      </c>
      <c r="B287" s="339" t="s">
        <v>264</v>
      </c>
      <c r="C287" s="341" t="s">
        <v>140</v>
      </c>
      <c r="D287" s="339" t="s">
        <v>98</v>
      </c>
      <c r="E287" s="339" t="s">
        <v>392</v>
      </c>
      <c r="F287" s="215"/>
      <c r="G287" s="197" t="s">
        <v>186</v>
      </c>
      <c r="H287" s="198">
        <v>42946</v>
      </c>
      <c r="I287" s="216"/>
      <c r="J287" s="216"/>
      <c r="K287" s="217"/>
      <c r="L287" s="217"/>
      <c r="M287" s="217"/>
      <c r="N287" s="228" t="s">
        <v>128</v>
      </c>
      <c r="O287" s="501">
        <v>1</v>
      </c>
      <c r="P287" s="425" t="s">
        <v>482</v>
      </c>
      <c r="Q287" s="426"/>
    </row>
    <row r="288" spans="1:17" s="196" customFormat="1" ht="17.25" customHeight="1" x14ac:dyDescent="0.2">
      <c r="A288" s="186">
        <v>275</v>
      </c>
      <c r="B288" s="339" t="s">
        <v>264</v>
      </c>
      <c r="C288" s="341" t="s">
        <v>140</v>
      </c>
      <c r="D288" s="339" t="s">
        <v>98</v>
      </c>
      <c r="E288" s="339" t="s">
        <v>392</v>
      </c>
      <c r="F288" s="215"/>
      <c r="G288" s="197" t="s">
        <v>186</v>
      </c>
      <c r="H288" s="198">
        <v>42946</v>
      </c>
      <c r="I288" s="216"/>
      <c r="J288" s="216"/>
      <c r="K288" s="217"/>
      <c r="L288" s="217"/>
      <c r="M288" s="217"/>
      <c r="N288" s="228" t="s">
        <v>128</v>
      </c>
      <c r="O288" s="501">
        <v>1</v>
      </c>
      <c r="P288" s="425" t="s">
        <v>482</v>
      </c>
      <c r="Q288" s="426"/>
    </row>
    <row r="289" spans="1:17" s="196" customFormat="1" ht="17.25" customHeight="1" x14ac:dyDescent="0.2">
      <c r="A289" s="186">
        <v>276</v>
      </c>
      <c r="B289" s="339" t="s">
        <v>264</v>
      </c>
      <c r="C289" s="341" t="s">
        <v>140</v>
      </c>
      <c r="D289" s="339" t="s">
        <v>98</v>
      </c>
      <c r="E289" s="339" t="s">
        <v>392</v>
      </c>
      <c r="F289" s="215"/>
      <c r="G289" s="197" t="s">
        <v>186</v>
      </c>
      <c r="H289" s="198">
        <v>42946</v>
      </c>
      <c r="I289" s="216"/>
      <c r="J289" s="216"/>
      <c r="K289" s="217"/>
      <c r="L289" s="217"/>
      <c r="M289" s="217"/>
      <c r="N289" s="228" t="s">
        <v>128</v>
      </c>
      <c r="O289" s="501">
        <v>1</v>
      </c>
      <c r="P289" s="425" t="s">
        <v>482</v>
      </c>
      <c r="Q289" s="426"/>
    </row>
    <row r="290" spans="1:17" s="196" customFormat="1" ht="17.25" customHeight="1" x14ac:dyDescent="0.2">
      <c r="A290" s="186">
        <v>277</v>
      </c>
      <c r="B290" s="357" t="s">
        <v>166</v>
      </c>
      <c r="C290" s="197" t="s">
        <v>504</v>
      </c>
      <c r="D290" s="189" t="s">
        <v>98</v>
      </c>
      <c r="E290" s="197" t="s">
        <v>581</v>
      </c>
      <c r="F290" s="215"/>
      <c r="G290" s="197" t="s">
        <v>186</v>
      </c>
      <c r="H290" s="198">
        <v>42946</v>
      </c>
      <c r="I290" s="216"/>
      <c r="J290" s="216"/>
      <c r="K290" s="217"/>
      <c r="L290" s="217"/>
      <c r="M290" s="217"/>
      <c r="N290" s="228" t="s">
        <v>128</v>
      </c>
      <c r="O290" s="501">
        <v>1</v>
      </c>
      <c r="P290" s="425" t="s">
        <v>482</v>
      </c>
      <c r="Q290" s="426"/>
    </row>
    <row r="291" spans="1:17" s="196" customFormat="1" ht="17.25" customHeight="1" x14ac:dyDescent="0.2">
      <c r="A291" s="186">
        <v>278</v>
      </c>
      <c r="B291" s="357" t="s">
        <v>166</v>
      </c>
      <c r="C291" s="197" t="s">
        <v>504</v>
      </c>
      <c r="D291" s="189" t="s">
        <v>98</v>
      </c>
      <c r="E291" s="197" t="s">
        <v>581</v>
      </c>
      <c r="F291" s="215"/>
      <c r="G291" s="197" t="s">
        <v>186</v>
      </c>
      <c r="H291" s="198">
        <v>42946</v>
      </c>
      <c r="I291" s="216"/>
      <c r="J291" s="216"/>
      <c r="K291" s="217"/>
      <c r="L291" s="217"/>
      <c r="M291" s="217"/>
      <c r="N291" s="228" t="s">
        <v>128</v>
      </c>
      <c r="O291" s="501">
        <v>1</v>
      </c>
      <c r="P291" s="425" t="s">
        <v>482</v>
      </c>
      <c r="Q291" s="426"/>
    </row>
    <row r="292" spans="1:17" s="196" customFormat="1" ht="17.25" customHeight="1" x14ac:dyDescent="0.2">
      <c r="A292" s="186">
        <v>279</v>
      </c>
      <c r="B292" s="357" t="s">
        <v>166</v>
      </c>
      <c r="C292" s="197" t="s">
        <v>504</v>
      </c>
      <c r="D292" s="189" t="s">
        <v>98</v>
      </c>
      <c r="E292" s="197" t="s">
        <v>581</v>
      </c>
      <c r="F292" s="215"/>
      <c r="G292" s="197" t="s">
        <v>186</v>
      </c>
      <c r="H292" s="198">
        <v>42946</v>
      </c>
      <c r="I292" s="216"/>
      <c r="J292" s="216"/>
      <c r="K292" s="217"/>
      <c r="L292" s="217"/>
      <c r="M292" s="217"/>
      <c r="N292" s="228" t="s">
        <v>128</v>
      </c>
      <c r="O292" s="501">
        <v>1</v>
      </c>
      <c r="P292" s="425" t="s">
        <v>482</v>
      </c>
      <c r="Q292" s="426"/>
    </row>
    <row r="293" spans="1:17" s="196" customFormat="1" ht="17.25" customHeight="1" x14ac:dyDescent="0.2">
      <c r="A293" s="186">
        <v>280</v>
      </c>
      <c r="B293" s="357" t="s">
        <v>166</v>
      </c>
      <c r="C293" s="197" t="s">
        <v>504</v>
      </c>
      <c r="D293" s="189" t="s">
        <v>98</v>
      </c>
      <c r="E293" s="197" t="s">
        <v>581</v>
      </c>
      <c r="F293" s="215"/>
      <c r="G293" s="197" t="s">
        <v>186</v>
      </c>
      <c r="H293" s="198">
        <v>42946</v>
      </c>
      <c r="I293" s="216"/>
      <c r="J293" s="216"/>
      <c r="K293" s="217"/>
      <c r="L293" s="217"/>
      <c r="M293" s="217"/>
      <c r="N293" s="228" t="s">
        <v>128</v>
      </c>
      <c r="O293" s="501">
        <v>1</v>
      </c>
      <c r="P293" s="425" t="s">
        <v>482</v>
      </c>
      <c r="Q293" s="426"/>
    </row>
    <row r="294" spans="1:17" s="196" customFormat="1" ht="17.25" customHeight="1" x14ac:dyDescent="0.2">
      <c r="A294" s="186">
        <v>281</v>
      </c>
      <c r="B294" s="357" t="s">
        <v>166</v>
      </c>
      <c r="C294" s="197" t="s">
        <v>504</v>
      </c>
      <c r="D294" s="189" t="s">
        <v>98</v>
      </c>
      <c r="E294" s="197" t="s">
        <v>581</v>
      </c>
      <c r="F294" s="215"/>
      <c r="G294" s="197" t="s">
        <v>186</v>
      </c>
      <c r="H294" s="198">
        <v>42946</v>
      </c>
      <c r="I294" s="216"/>
      <c r="J294" s="216"/>
      <c r="K294" s="217"/>
      <c r="L294" s="217"/>
      <c r="M294" s="217"/>
      <c r="N294" s="228" t="s">
        <v>128</v>
      </c>
      <c r="O294" s="501">
        <v>1</v>
      </c>
      <c r="P294" s="425" t="s">
        <v>482</v>
      </c>
      <c r="Q294" s="426"/>
    </row>
    <row r="295" spans="1:17" s="196" customFormat="1" ht="17.25" customHeight="1" x14ac:dyDescent="0.2">
      <c r="A295" s="186">
        <v>282</v>
      </c>
      <c r="B295" s="357" t="s">
        <v>166</v>
      </c>
      <c r="C295" s="197" t="s">
        <v>504</v>
      </c>
      <c r="D295" s="189" t="s">
        <v>98</v>
      </c>
      <c r="E295" s="197" t="s">
        <v>581</v>
      </c>
      <c r="F295" s="215"/>
      <c r="G295" s="197" t="s">
        <v>186</v>
      </c>
      <c r="H295" s="198">
        <v>42946</v>
      </c>
      <c r="I295" s="216"/>
      <c r="J295" s="216"/>
      <c r="K295" s="217"/>
      <c r="L295" s="217"/>
      <c r="M295" s="217"/>
      <c r="N295" s="228" t="s">
        <v>128</v>
      </c>
      <c r="O295" s="501">
        <v>1</v>
      </c>
      <c r="P295" s="425" t="s">
        <v>482</v>
      </c>
      <c r="Q295" s="426"/>
    </row>
    <row r="296" spans="1:17" s="196" customFormat="1" ht="17.25" customHeight="1" x14ac:dyDescent="0.2">
      <c r="A296" s="186">
        <v>283</v>
      </c>
      <c r="B296" s="357" t="s">
        <v>166</v>
      </c>
      <c r="C296" s="197" t="s">
        <v>504</v>
      </c>
      <c r="D296" s="189" t="s">
        <v>98</v>
      </c>
      <c r="E296" s="197" t="s">
        <v>581</v>
      </c>
      <c r="F296" s="215"/>
      <c r="G296" s="197" t="s">
        <v>186</v>
      </c>
      <c r="H296" s="198">
        <v>42946</v>
      </c>
      <c r="I296" s="216"/>
      <c r="J296" s="216"/>
      <c r="K296" s="217"/>
      <c r="L296" s="217"/>
      <c r="M296" s="217"/>
      <c r="N296" s="228" t="s">
        <v>128</v>
      </c>
      <c r="O296" s="501">
        <v>1</v>
      </c>
      <c r="P296" s="425" t="s">
        <v>482</v>
      </c>
      <c r="Q296" s="426"/>
    </row>
    <row r="297" spans="1:17" s="196" customFormat="1" ht="17.25" customHeight="1" x14ac:dyDescent="0.2">
      <c r="A297" s="186">
        <v>284</v>
      </c>
      <c r="B297" s="357" t="s">
        <v>166</v>
      </c>
      <c r="C297" s="197" t="s">
        <v>504</v>
      </c>
      <c r="D297" s="189" t="s">
        <v>98</v>
      </c>
      <c r="E297" s="197" t="s">
        <v>581</v>
      </c>
      <c r="F297" s="215"/>
      <c r="G297" s="197" t="s">
        <v>186</v>
      </c>
      <c r="H297" s="198">
        <v>42946</v>
      </c>
      <c r="I297" s="216"/>
      <c r="J297" s="216"/>
      <c r="K297" s="217"/>
      <c r="L297" s="217"/>
      <c r="M297" s="217"/>
      <c r="N297" s="228" t="s">
        <v>128</v>
      </c>
      <c r="O297" s="501">
        <v>1</v>
      </c>
      <c r="P297" s="425" t="s">
        <v>482</v>
      </c>
      <c r="Q297" s="426"/>
    </row>
    <row r="298" spans="1:17" s="196" customFormat="1" ht="17.25" customHeight="1" x14ac:dyDescent="0.2">
      <c r="A298" s="186">
        <v>285</v>
      </c>
      <c r="B298" s="357" t="s">
        <v>166</v>
      </c>
      <c r="C298" s="197" t="s">
        <v>504</v>
      </c>
      <c r="D298" s="189" t="s">
        <v>98</v>
      </c>
      <c r="E298" s="197" t="s">
        <v>581</v>
      </c>
      <c r="F298" s="215"/>
      <c r="G298" s="197" t="s">
        <v>186</v>
      </c>
      <c r="H298" s="198">
        <v>42946</v>
      </c>
      <c r="I298" s="216"/>
      <c r="J298" s="216"/>
      <c r="K298" s="217"/>
      <c r="L298" s="217"/>
      <c r="M298" s="217"/>
      <c r="N298" s="228" t="s">
        <v>128</v>
      </c>
      <c r="O298" s="501">
        <v>1</v>
      </c>
      <c r="P298" s="425" t="s">
        <v>482</v>
      </c>
      <c r="Q298" s="426"/>
    </row>
    <row r="299" spans="1:17" s="196" customFormat="1" ht="17.25" customHeight="1" x14ac:dyDescent="0.2">
      <c r="A299" s="186">
        <v>286</v>
      </c>
      <c r="B299" s="357" t="s">
        <v>166</v>
      </c>
      <c r="C299" s="197" t="s">
        <v>504</v>
      </c>
      <c r="D299" s="189" t="s">
        <v>98</v>
      </c>
      <c r="E299" s="197" t="s">
        <v>581</v>
      </c>
      <c r="F299" s="215"/>
      <c r="G299" s="197" t="s">
        <v>186</v>
      </c>
      <c r="H299" s="198">
        <v>42946</v>
      </c>
      <c r="I299" s="216"/>
      <c r="J299" s="216"/>
      <c r="K299" s="217"/>
      <c r="L299" s="217"/>
      <c r="M299" s="217"/>
      <c r="N299" s="228" t="s">
        <v>128</v>
      </c>
      <c r="O299" s="501">
        <v>1</v>
      </c>
      <c r="P299" s="425" t="s">
        <v>482</v>
      </c>
      <c r="Q299" s="426"/>
    </row>
    <row r="300" spans="1:17" s="196" customFormat="1" ht="17.25" customHeight="1" x14ac:dyDescent="0.2">
      <c r="A300" s="186">
        <v>287</v>
      </c>
      <c r="B300" s="357" t="s">
        <v>166</v>
      </c>
      <c r="C300" s="197" t="s">
        <v>504</v>
      </c>
      <c r="D300" s="189" t="s">
        <v>98</v>
      </c>
      <c r="E300" s="197" t="s">
        <v>581</v>
      </c>
      <c r="F300" s="215"/>
      <c r="G300" s="197" t="s">
        <v>186</v>
      </c>
      <c r="H300" s="198">
        <v>42946</v>
      </c>
      <c r="I300" s="216"/>
      <c r="J300" s="216"/>
      <c r="K300" s="217"/>
      <c r="L300" s="217"/>
      <c r="M300" s="217"/>
      <c r="N300" s="228" t="s">
        <v>128</v>
      </c>
      <c r="O300" s="501">
        <v>1</v>
      </c>
      <c r="P300" s="425" t="s">
        <v>482</v>
      </c>
      <c r="Q300" s="426"/>
    </row>
    <row r="301" spans="1:17" s="196" customFormat="1" ht="17.25" customHeight="1" x14ac:dyDescent="0.2">
      <c r="A301" s="186">
        <v>288</v>
      </c>
      <c r="B301" s="357" t="s">
        <v>166</v>
      </c>
      <c r="C301" s="197" t="s">
        <v>504</v>
      </c>
      <c r="D301" s="189" t="s">
        <v>98</v>
      </c>
      <c r="E301" s="197" t="s">
        <v>581</v>
      </c>
      <c r="F301" s="215"/>
      <c r="G301" s="197" t="s">
        <v>186</v>
      </c>
      <c r="H301" s="198">
        <v>42946</v>
      </c>
      <c r="I301" s="216"/>
      <c r="J301" s="216"/>
      <c r="K301" s="217"/>
      <c r="L301" s="217"/>
      <c r="M301" s="217"/>
      <c r="N301" s="228" t="s">
        <v>128</v>
      </c>
      <c r="O301" s="501">
        <v>1</v>
      </c>
      <c r="P301" s="425" t="s">
        <v>482</v>
      </c>
      <c r="Q301" s="426"/>
    </row>
    <row r="302" spans="1:17" s="196" customFormat="1" ht="17.25" customHeight="1" x14ac:dyDescent="0.2">
      <c r="A302" s="186">
        <v>289</v>
      </c>
      <c r="B302" s="357" t="s">
        <v>166</v>
      </c>
      <c r="C302" s="197" t="s">
        <v>504</v>
      </c>
      <c r="D302" s="189" t="s">
        <v>98</v>
      </c>
      <c r="E302" s="197" t="s">
        <v>581</v>
      </c>
      <c r="F302" s="215"/>
      <c r="G302" s="197" t="s">
        <v>186</v>
      </c>
      <c r="H302" s="198">
        <v>42946</v>
      </c>
      <c r="I302" s="216"/>
      <c r="J302" s="216"/>
      <c r="K302" s="217"/>
      <c r="L302" s="217"/>
      <c r="M302" s="217"/>
      <c r="N302" s="228" t="s">
        <v>128</v>
      </c>
      <c r="O302" s="501">
        <v>1</v>
      </c>
      <c r="P302" s="425" t="s">
        <v>482</v>
      </c>
      <c r="Q302" s="426"/>
    </row>
    <row r="303" spans="1:17" s="196" customFormat="1" ht="17.25" customHeight="1" x14ac:dyDescent="0.2">
      <c r="A303" s="186">
        <v>290</v>
      </c>
      <c r="B303" s="357" t="s">
        <v>166</v>
      </c>
      <c r="C303" s="197" t="s">
        <v>504</v>
      </c>
      <c r="D303" s="189" t="s">
        <v>98</v>
      </c>
      <c r="E303" s="197" t="s">
        <v>581</v>
      </c>
      <c r="F303" s="215"/>
      <c r="G303" s="197" t="s">
        <v>186</v>
      </c>
      <c r="H303" s="198">
        <v>42946</v>
      </c>
      <c r="I303" s="216"/>
      <c r="J303" s="216"/>
      <c r="K303" s="217"/>
      <c r="L303" s="217"/>
      <c r="M303" s="217"/>
      <c r="N303" s="228" t="s">
        <v>128</v>
      </c>
      <c r="O303" s="501">
        <v>1</v>
      </c>
      <c r="P303" s="425" t="s">
        <v>482</v>
      </c>
      <c r="Q303" s="426"/>
    </row>
    <row r="304" spans="1:17" s="196" customFormat="1" ht="17.25" customHeight="1" x14ac:dyDescent="0.2">
      <c r="A304" s="186">
        <v>291</v>
      </c>
      <c r="B304" s="357" t="s">
        <v>166</v>
      </c>
      <c r="C304" s="197" t="s">
        <v>504</v>
      </c>
      <c r="D304" s="189" t="s">
        <v>98</v>
      </c>
      <c r="E304" s="197" t="s">
        <v>581</v>
      </c>
      <c r="F304" s="215"/>
      <c r="G304" s="197" t="s">
        <v>186</v>
      </c>
      <c r="H304" s="198">
        <v>42946</v>
      </c>
      <c r="I304" s="216"/>
      <c r="J304" s="216"/>
      <c r="K304" s="217"/>
      <c r="L304" s="217"/>
      <c r="M304" s="217"/>
      <c r="N304" s="228" t="s">
        <v>128</v>
      </c>
      <c r="O304" s="501">
        <v>1</v>
      </c>
      <c r="P304" s="425" t="s">
        <v>482</v>
      </c>
      <c r="Q304" s="426"/>
    </row>
    <row r="305" spans="1:17" s="196" customFormat="1" ht="17.25" customHeight="1" x14ac:dyDescent="0.2">
      <c r="A305" s="186">
        <v>292</v>
      </c>
      <c r="B305" s="357" t="s">
        <v>166</v>
      </c>
      <c r="C305" s="197" t="s">
        <v>504</v>
      </c>
      <c r="D305" s="189" t="s">
        <v>98</v>
      </c>
      <c r="E305" s="197" t="s">
        <v>581</v>
      </c>
      <c r="F305" s="215"/>
      <c r="G305" s="197" t="s">
        <v>186</v>
      </c>
      <c r="H305" s="198">
        <v>42946</v>
      </c>
      <c r="I305" s="216"/>
      <c r="J305" s="216"/>
      <c r="K305" s="217"/>
      <c r="L305" s="217"/>
      <c r="M305" s="217"/>
      <c r="N305" s="228" t="s">
        <v>128</v>
      </c>
      <c r="O305" s="501">
        <v>1</v>
      </c>
      <c r="P305" s="425" t="s">
        <v>482</v>
      </c>
      <c r="Q305" s="426"/>
    </row>
    <row r="306" spans="1:17" s="196" customFormat="1" ht="17.25" customHeight="1" x14ac:dyDescent="0.2">
      <c r="A306" s="186">
        <v>293</v>
      </c>
      <c r="B306" s="357" t="s">
        <v>166</v>
      </c>
      <c r="C306" s="197" t="s">
        <v>504</v>
      </c>
      <c r="D306" s="189" t="s">
        <v>98</v>
      </c>
      <c r="E306" s="197" t="s">
        <v>581</v>
      </c>
      <c r="F306" s="215"/>
      <c r="G306" s="197" t="s">
        <v>186</v>
      </c>
      <c r="H306" s="198">
        <v>42946</v>
      </c>
      <c r="I306" s="216"/>
      <c r="J306" s="216"/>
      <c r="K306" s="217"/>
      <c r="L306" s="217"/>
      <c r="M306" s="217"/>
      <c r="N306" s="228" t="s">
        <v>128</v>
      </c>
      <c r="O306" s="501">
        <v>1</v>
      </c>
      <c r="P306" s="425" t="s">
        <v>482</v>
      </c>
      <c r="Q306" s="426"/>
    </row>
    <row r="307" spans="1:17" s="196" customFormat="1" ht="17.25" customHeight="1" x14ac:dyDescent="0.2">
      <c r="A307" s="186">
        <v>294</v>
      </c>
      <c r="B307" s="357" t="s">
        <v>166</v>
      </c>
      <c r="C307" s="197" t="s">
        <v>504</v>
      </c>
      <c r="D307" s="189" t="s">
        <v>98</v>
      </c>
      <c r="E307" s="197" t="s">
        <v>581</v>
      </c>
      <c r="F307" s="215"/>
      <c r="G307" s="197" t="s">
        <v>186</v>
      </c>
      <c r="H307" s="198">
        <v>42946</v>
      </c>
      <c r="I307" s="216"/>
      <c r="J307" s="216"/>
      <c r="K307" s="217"/>
      <c r="L307" s="217"/>
      <c r="M307" s="217"/>
      <c r="N307" s="228" t="s">
        <v>128</v>
      </c>
      <c r="O307" s="501">
        <v>1</v>
      </c>
      <c r="P307" s="425" t="s">
        <v>482</v>
      </c>
      <c r="Q307" s="426"/>
    </row>
    <row r="308" spans="1:17" s="196" customFormat="1" ht="17.25" customHeight="1" x14ac:dyDescent="0.2">
      <c r="A308" s="186">
        <v>295</v>
      </c>
      <c r="B308" s="357" t="s">
        <v>166</v>
      </c>
      <c r="C308" s="197" t="s">
        <v>504</v>
      </c>
      <c r="D308" s="189" t="s">
        <v>98</v>
      </c>
      <c r="E308" s="197" t="s">
        <v>581</v>
      </c>
      <c r="F308" s="215"/>
      <c r="G308" s="197" t="s">
        <v>186</v>
      </c>
      <c r="H308" s="198">
        <v>42946</v>
      </c>
      <c r="I308" s="216"/>
      <c r="J308" s="216"/>
      <c r="K308" s="217"/>
      <c r="L308" s="217"/>
      <c r="M308" s="217"/>
      <c r="N308" s="228" t="s">
        <v>128</v>
      </c>
      <c r="O308" s="501">
        <v>1</v>
      </c>
      <c r="P308" s="425" t="s">
        <v>482</v>
      </c>
      <c r="Q308" s="426"/>
    </row>
    <row r="309" spans="1:17" s="196" customFormat="1" ht="17.25" customHeight="1" x14ac:dyDescent="0.2">
      <c r="A309" s="186">
        <v>296</v>
      </c>
      <c r="B309" s="357" t="s">
        <v>166</v>
      </c>
      <c r="C309" s="197" t="s">
        <v>504</v>
      </c>
      <c r="D309" s="189" t="s">
        <v>98</v>
      </c>
      <c r="E309" s="197" t="s">
        <v>581</v>
      </c>
      <c r="F309" s="215"/>
      <c r="G309" s="197" t="s">
        <v>186</v>
      </c>
      <c r="H309" s="198">
        <v>42946</v>
      </c>
      <c r="I309" s="216"/>
      <c r="J309" s="216"/>
      <c r="K309" s="217"/>
      <c r="L309" s="217"/>
      <c r="M309" s="217"/>
      <c r="N309" s="228" t="s">
        <v>128</v>
      </c>
      <c r="O309" s="501">
        <v>1</v>
      </c>
      <c r="P309" s="425" t="s">
        <v>482</v>
      </c>
      <c r="Q309" s="426"/>
    </row>
    <row r="310" spans="1:17" s="196" customFormat="1" ht="17.25" customHeight="1" x14ac:dyDescent="0.2">
      <c r="A310" s="186">
        <v>297</v>
      </c>
      <c r="B310" s="357" t="s">
        <v>166</v>
      </c>
      <c r="C310" s="197" t="s">
        <v>504</v>
      </c>
      <c r="D310" s="189" t="s">
        <v>98</v>
      </c>
      <c r="E310" s="197" t="s">
        <v>581</v>
      </c>
      <c r="F310" s="215"/>
      <c r="G310" s="197" t="s">
        <v>186</v>
      </c>
      <c r="H310" s="198">
        <v>42946</v>
      </c>
      <c r="I310" s="216"/>
      <c r="J310" s="216"/>
      <c r="K310" s="217"/>
      <c r="L310" s="217"/>
      <c r="M310" s="217"/>
      <c r="N310" s="228" t="s">
        <v>128</v>
      </c>
      <c r="O310" s="501">
        <v>1</v>
      </c>
      <c r="P310" s="425" t="s">
        <v>482</v>
      </c>
      <c r="Q310" s="426"/>
    </row>
    <row r="311" spans="1:17" s="196" customFormat="1" ht="17.25" customHeight="1" x14ac:dyDescent="0.2">
      <c r="A311" s="186">
        <v>298</v>
      </c>
      <c r="B311" s="357" t="s">
        <v>166</v>
      </c>
      <c r="C311" s="197" t="s">
        <v>504</v>
      </c>
      <c r="D311" s="189" t="s">
        <v>98</v>
      </c>
      <c r="E311" s="197" t="s">
        <v>581</v>
      </c>
      <c r="F311" s="215"/>
      <c r="G311" s="197" t="s">
        <v>186</v>
      </c>
      <c r="H311" s="198">
        <v>42946</v>
      </c>
      <c r="I311" s="216"/>
      <c r="J311" s="216"/>
      <c r="K311" s="217"/>
      <c r="L311" s="217"/>
      <c r="M311" s="217"/>
      <c r="N311" s="228" t="s">
        <v>128</v>
      </c>
      <c r="O311" s="501">
        <v>1</v>
      </c>
      <c r="P311" s="425" t="s">
        <v>482</v>
      </c>
      <c r="Q311" s="426"/>
    </row>
    <row r="312" spans="1:17" s="196" customFormat="1" ht="17.25" customHeight="1" x14ac:dyDescent="0.2">
      <c r="A312" s="186">
        <v>299</v>
      </c>
      <c r="B312" s="357" t="s">
        <v>166</v>
      </c>
      <c r="C312" s="197" t="s">
        <v>504</v>
      </c>
      <c r="D312" s="189" t="s">
        <v>98</v>
      </c>
      <c r="E312" s="197" t="s">
        <v>581</v>
      </c>
      <c r="F312" s="215"/>
      <c r="G312" s="197" t="s">
        <v>186</v>
      </c>
      <c r="H312" s="198">
        <v>42946</v>
      </c>
      <c r="I312" s="216"/>
      <c r="J312" s="216"/>
      <c r="K312" s="217"/>
      <c r="L312" s="217"/>
      <c r="M312" s="217"/>
      <c r="N312" s="228" t="s">
        <v>128</v>
      </c>
      <c r="O312" s="501">
        <v>1</v>
      </c>
      <c r="P312" s="425" t="s">
        <v>482</v>
      </c>
      <c r="Q312" s="426"/>
    </row>
    <row r="313" spans="1:17" s="196" customFormat="1" ht="17.25" customHeight="1" x14ac:dyDescent="0.2">
      <c r="A313" s="186">
        <v>300</v>
      </c>
      <c r="B313" s="357" t="s">
        <v>166</v>
      </c>
      <c r="C313" s="197" t="s">
        <v>504</v>
      </c>
      <c r="D313" s="189" t="s">
        <v>98</v>
      </c>
      <c r="E313" s="197" t="s">
        <v>581</v>
      </c>
      <c r="F313" s="215"/>
      <c r="G313" s="197" t="s">
        <v>186</v>
      </c>
      <c r="H313" s="198">
        <v>42946</v>
      </c>
      <c r="I313" s="216"/>
      <c r="J313" s="216"/>
      <c r="K313" s="217"/>
      <c r="L313" s="217"/>
      <c r="M313" s="217"/>
      <c r="N313" s="228" t="s">
        <v>128</v>
      </c>
      <c r="O313" s="501">
        <v>1</v>
      </c>
      <c r="P313" s="425" t="s">
        <v>482</v>
      </c>
      <c r="Q313" s="426"/>
    </row>
    <row r="314" spans="1:17" s="196" customFormat="1" ht="17.25" customHeight="1" x14ac:dyDescent="0.2">
      <c r="A314" s="186">
        <v>301</v>
      </c>
      <c r="B314" s="357" t="s">
        <v>166</v>
      </c>
      <c r="C314" s="197" t="s">
        <v>504</v>
      </c>
      <c r="D314" s="189" t="s">
        <v>98</v>
      </c>
      <c r="E314" s="197" t="s">
        <v>581</v>
      </c>
      <c r="F314" s="215"/>
      <c r="G314" s="197" t="s">
        <v>186</v>
      </c>
      <c r="H314" s="198">
        <v>42946</v>
      </c>
      <c r="I314" s="216"/>
      <c r="J314" s="216"/>
      <c r="K314" s="217"/>
      <c r="L314" s="217"/>
      <c r="M314" s="217"/>
      <c r="N314" s="228" t="s">
        <v>128</v>
      </c>
      <c r="O314" s="501">
        <v>1</v>
      </c>
      <c r="P314" s="425" t="s">
        <v>482</v>
      </c>
      <c r="Q314" s="426"/>
    </row>
    <row r="315" spans="1:17" s="196" customFormat="1" ht="17.25" customHeight="1" x14ac:dyDescent="0.2">
      <c r="A315" s="302">
        <v>302</v>
      </c>
      <c r="B315" s="290" t="s">
        <v>165</v>
      </c>
      <c r="C315" s="291" t="s">
        <v>397</v>
      </c>
      <c r="D315" s="290" t="s">
        <v>170</v>
      </c>
      <c r="E315" s="290" t="s">
        <v>398</v>
      </c>
      <c r="F315" s="291"/>
      <c r="G315" s="290" t="s">
        <v>187</v>
      </c>
      <c r="H315" s="299" t="s">
        <v>536</v>
      </c>
      <c r="I315" s="304"/>
      <c r="J315" s="304"/>
      <c r="K315" s="302"/>
      <c r="L315" s="302"/>
      <c r="M315" s="302"/>
      <c r="N315" s="471" t="s">
        <v>563</v>
      </c>
      <c r="O315" s="502">
        <v>1</v>
      </c>
      <c r="P315" s="473" t="s">
        <v>482</v>
      </c>
      <c r="Q315" s="426"/>
    </row>
    <row r="316" spans="1:17" s="196" customFormat="1" ht="17.25" customHeight="1" x14ac:dyDescent="0.2">
      <c r="A316" s="302">
        <v>303</v>
      </c>
      <c r="B316" s="290" t="s">
        <v>165</v>
      </c>
      <c r="C316" s="291" t="s">
        <v>397</v>
      </c>
      <c r="D316" s="290" t="s">
        <v>170</v>
      </c>
      <c r="E316" s="290" t="s">
        <v>398</v>
      </c>
      <c r="F316" s="291"/>
      <c r="G316" s="290" t="s">
        <v>187</v>
      </c>
      <c r="H316" s="299" t="s">
        <v>536</v>
      </c>
      <c r="I316" s="304"/>
      <c r="J316" s="304"/>
      <c r="K316" s="302"/>
      <c r="L316" s="302"/>
      <c r="M316" s="302"/>
      <c r="N316" s="471" t="s">
        <v>563</v>
      </c>
      <c r="O316" s="502">
        <v>1</v>
      </c>
      <c r="P316" s="473" t="s">
        <v>482</v>
      </c>
      <c r="Q316" s="426"/>
    </row>
    <row r="317" spans="1:17" s="196" customFormat="1" ht="17.25" customHeight="1" x14ac:dyDescent="0.2">
      <c r="A317" s="302">
        <v>304</v>
      </c>
      <c r="B317" s="290" t="s">
        <v>165</v>
      </c>
      <c r="C317" s="291" t="s">
        <v>397</v>
      </c>
      <c r="D317" s="290" t="s">
        <v>170</v>
      </c>
      <c r="E317" s="290" t="s">
        <v>398</v>
      </c>
      <c r="F317" s="291"/>
      <c r="G317" s="290" t="s">
        <v>187</v>
      </c>
      <c r="H317" s="299" t="s">
        <v>536</v>
      </c>
      <c r="I317" s="304"/>
      <c r="J317" s="304"/>
      <c r="K317" s="302"/>
      <c r="L317" s="302"/>
      <c r="M317" s="302"/>
      <c r="N317" s="471" t="s">
        <v>563</v>
      </c>
      <c r="O317" s="502">
        <v>1</v>
      </c>
      <c r="P317" s="473" t="s">
        <v>482</v>
      </c>
      <c r="Q317" s="426"/>
    </row>
    <row r="318" spans="1:17" s="196" customFormat="1" ht="17.25" customHeight="1" x14ac:dyDescent="0.2">
      <c r="A318" s="302">
        <v>305</v>
      </c>
      <c r="B318" s="290" t="s">
        <v>165</v>
      </c>
      <c r="C318" s="291" t="s">
        <v>397</v>
      </c>
      <c r="D318" s="290" t="s">
        <v>170</v>
      </c>
      <c r="E318" s="290" t="s">
        <v>398</v>
      </c>
      <c r="F318" s="291"/>
      <c r="G318" s="290" t="s">
        <v>187</v>
      </c>
      <c r="H318" s="299" t="s">
        <v>536</v>
      </c>
      <c r="I318" s="304"/>
      <c r="J318" s="304"/>
      <c r="K318" s="302"/>
      <c r="L318" s="302"/>
      <c r="M318" s="302"/>
      <c r="N318" s="471" t="s">
        <v>563</v>
      </c>
      <c r="O318" s="502">
        <v>1</v>
      </c>
      <c r="P318" s="473" t="s">
        <v>482</v>
      </c>
      <c r="Q318" s="426"/>
    </row>
    <row r="319" spans="1:17" s="196" customFormat="1" ht="17.25" customHeight="1" x14ac:dyDescent="0.2">
      <c r="A319" s="302">
        <v>306</v>
      </c>
      <c r="B319" s="290" t="s">
        <v>165</v>
      </c>
      <c r="C319" s="291" t="s">
        <v>397</v>
      </c>
      <c r="D319" s="290" t="s">
        <v>170</v>
      </c>
      <c r="E319" s="290" t="s">
        <v>398</v>
      </c>
      <c r="F319" s="291"/>
      <c r="G319" s="290" t="s">
        <v>187</v>
      </c>
      <c r="H319" s="299" t="s">
        <v>536</v>
      </c>
      <c r="I319" s="304"/>
      <c r="J319" s="304"/>
      <c r="K319" s="302"/>
      <c r="L319" s="302"/>
      <c r="M319" s="302"/>
      <c r="N319" s="471" t="s">
        <v>563</v>
      </c>
      <c r="O319" s="502">
        <v>1</v>
      </c>
      <c r="P319" s="473" t="s">
        <v>482</v>
      </c>
      <c r="Q319" s="426"/>
    </row>
    <row r="320" spans="1:17" s="196" customFormat="1" ht="17.25" customHeight="1" x14ac:dyDescent="0.2">
      <c r="A320" s="302">
        <v>307</v>
      </c>
      <c r="B320" s="290" t="s">
        <v>165</v>
      </c>
      <c r="C320" s="291" t="s">
        <v>397</v>
      </c>
      <c r="D320" s="290" t="s">
        <v>170</v>
      </c>
      <c r="E320" s="290" t="s">
        <v>398</v>
      </c>
      <c r="F320" s="291"/>
      <c r="G320" s="290" t="s">
        <v>187</v>
      </c>
      <c r="H320" s="299" t="s">
        <v>536</v>
      </c>
      <c r="I320" s="304"/>
      <c r="J320" s="304"/>
      <c r="K320" s="302"/>
      <c r="L320" s="302"/>
      <c r="M320" s="302"/>
      <c r="N320" s="471" t="s">
        <v>563</v>
      </c>
      <c r="O320" s="502">
        <v>1</v>
      </c>
      <c r="P320" s="473" t="s">
        <v>482</v>
      </c>
      <c r="Q320" s="426"/>
    </row>
    <row r="321" spans="1:17" s="196" customFormat="1" ht="17.25" customHeight="1" x14ac:dyDescent="0.2">
      <c r="A321" s="302">
        <v>308</v>
      </c>
      <c r="B321" s="290" t="s">
        <v>165</v>
      </c>
      <c r="C321" s="291" t="s">
        <v>397</v>
      </c>
      <c r="D321" s="290" t="s">
        <v>170</v>
      </c>
      <c r="E321" s="290" t="s">
        <v>398</v>
      </c>
      <c r="F321" s="291"/>
      <c r="G321" s="290" t="s">
        <v>187</v>
      </c>
      <c r="H321" s="299" t="s">
        <v>536</v>
      </c>
      <c r="I321" s="304"/>
      <c r="J321" s="304"/>
      <c r="K321" s="302"/>
      <c r="L321" s="302"/>
      <c r="M321" s="302"/>
      <c r="N321" s="471" t="s">
        <v>563</v>
      </c>
      <c r="O321" s="502">
        <v>1</v>
      </c>
      <c r="P321" s="473" t="s">
        <v>482</v>
      </c>
      <c r="Q321" s="426"/>
    </row>
    <row r="322" spans="1:17" s="196" customFormat="1" ht="17.25" customHeight="1" x14ac:dyDescent="0.2">
      <c r="A322" s="302">
        <v>309</v>
      </c>
      <c r="B322" s="290" t="s">
        <v>165</v>
      </c>
      <c r="C322" s="291" t="s">
        <v>397</v>
      </c>
      <c r="D322" s="290" t="s">
        <v>170</v>
      </c>
      <c r="E322" s="290" t="s">
        <v>398</v>
      </c>
      <c r="F322" s="291"/>
      <c r="G322" s="290" t="s">
        <v>187</v>
      </c>
      <c r="H322" s="299" t="s">
        <v>536</v>
      </c>
      <c r="I322" s="304"/>
      <c r="J322" s="304"/>
      <c r="K322" s="302"/>
      <c r="L322" s="302"/>
      <c r="M322" s="302"/>
      <c r="N322" s="471" t="s">
        <v>563</v>
      </c>
      <c r="O322" s="502">
        <v>1</v>
      </c>
      <c r="P322" s="473" t="s">
        <v>482</v>
      </c>
      <c r="Q322" s="426"/>
    </row>
    <row r="323" spans="1:17" s="196" customFormat="1" ht="17.25" customHeight="1" x14ac:dyDescent="0.2">
      <c r="A323" s="302">
        <v>310</v>
      </c>
      <c r="B323" s="290" t="s">
        <v>165</v>
      </c>
      <c r="C323" s="291" t="s">
        <v>397</v>
      </c>
      <c r="D323" s="290" t="s">
        <v>170</v>
      </c>
      <c r="E323" s="290" t="s">
        <v>398</v>
      </c>
      <c r="F323" s="291"/>
      <c r="G323" s="290" t="s">
        <v>187</v>
      </c>
      <c r="H323" s="299" t="s">
        <v>536</v>
      </c>
      <c r="I323" s="304"/>
      <c r="J323" s="304"/>
      <c r="K323" s="302"/>
      <c r="L323" s="302"/>
      <c r="M323" s="302"/>
      <c r="N323" s="471" t="s">
        <v>563</v>
      </c>
      <c r="O323" s="502">
        <v>1</v>
      </c>
      <c r="P323" s="473" t="s">
        <v>482</v>
      </c>
      <c r="Q323" s="426"/>
    </row>
    <row r="324" spans="1:17" s="196" customFormat="1" ht="17.25" customHeight="1" x14ac:dyDescent="0.2">
      <c r="A324" s="302">
        <v>311</v>
      </c>
      <c r="B324" s="290" t="s">
        <v>165</v>
      </c>
      <c r="C324" s="291" t="s">
        <v>397</v>
      </c>
      <c r="D324" s="290" t="s">
        <v>170</v>
      </c>
      <c r="E324" s="290" t="s">
        <v>398</v>
      </c>
      <c r="F324" s="291"/>
      <c r="G324" s="290" t="s">
        <v>187</v>
      </c>
      <c r="H324" s="299" t="s">
        <v>536</v>
      </c>
      <c r="I324" s="304"/>
      <c r="J324" s="304"/>
      <c r="K324" s="302"/>
      <c r="L324" s="302"/>
      <c r="M324" s="302"/>
      <c r="N324" s="471" t="s">
        <v>563</v>
      </c>
      <c r="O324" s="502">
        <v>1</v>
      </c>
      <c r="P324" s="473" t="s">
        <v>482</v>
      </c>
      <c r="Q324" s="426"/>
    </row>
    <row r="325" spans="1:17" s="196" customFormat="1" ht="17.25" customHeight="1" x14ac:dyDescent="0.2">
      <c r="A325" s="302">
        <v>312</v>
      </c>
      <c r="B325" s="290" t="s">
        <v>165</v>
      </c>
      <c r="C325" s="291" t="s">
        <v>397</v>
      </c>
      <c r="D325" s="290" t="s">
        <v>170</v>
      </c>
      <c r="E325" s="290" t="s">
        <v>398</v>
      </c>
      <c r="F325" s="291"/>
      <c r="G325" s="290" t="s">
        <v>187</v>
      </c>
      <c r="H325" s="299" t="s">
        <v>536</v>
      </c>
      <c r="I325" s="304"/>
      <c r="J325" s="304"/>
      <c r="K325" s="302"/>
      <c r="L325" s="302"/>
      <c r="M325" s="302"/>
      <c r="N325" s="471" t="s">
        <v>563</v>
      </c>
      <c r="O325" s="502">
        <v>1</v>
      </c>
      <c r="P325" s="473" t="s">
        <v>482</v>
      </c>
      <c r="Q325" s="426"/>
    </row>
    <row r="326" spans="1:17" s="196" customFormat="1" ht="17.25" customHeight="1" x14ac:dyDescent="0.2">
      <c r="A326" s="302">
        <v>313</v>
      </c>
      <c r="B326" s="290" t="s">
        <v>165</v>
      </c>
      <c r="C326" s="291" t="s">
        <v>397</v>
      </c>
      <c r="D326" s="290" t="s">
        <v>170</v>
      </c>
      <c r="E326" s="290" t="s">
        <v>398</v>
      </c>
      <c r="F326" s="291"/>
      <c r="G326" s="290" t="s">
        <v>187</v>
      </c>
      <c r="H326" s="299" t="s">
        <v>536</v>
      </c>
      <c r="I326" s="304"/>
      <c r="J326" s="304"/>
      <c r="K326" s="302"/>
      <c r="L326" s="302"/>
      <c r="M326" s="302"/>
      <c r="N326" s="471" t="s">
        <v>563</v>
      </c>
      <c r="O326" s="502">
        <v>1</v>
      </c>
      <c r="P326" s="473" t="s">
        <v>482</v>
      </c>
      <c r="Q326" s="426"/>
    </row>
    <row r="327" spans="1:17" s="196" customFormat="1" ht="17.25" customHeight="1" x14ac:dyDescent="0.2">
      <c r="A327" s="302">
        <v>314</v>
      </c>
      <c r="B327" s="290" t="s">
        <v>165</v>
      </c>
      <c r="C327" s="291" t="s">
        <v>397</v>
      </c>
      <c r="D327" s="290" t="s">
        <v>170</v>
      </c>
      <c r="E327" s="290" t="s">
        <v>398</v>
      </c>
      <c r="F327" s="291"/>
      <c r="G327" s="290" t="s">
        <v>187</v>
      </c>
      <c r="H327" s="299" t="s">
        <v>536</v>
      </c>
      <c r="I327" s="304"/>
      <c r="J327" s="304"/>
      <c r="K327" s="302"/>
      <c r="L327" s="302"/>
      <c r="M327" s="302"/>
      <c r="N327" s="471" t="s">
        <v>563</v>
      </c>
      <c r="O327" s="502">
        <v>1</v>
      </c>
      <c r="P327" s="473" t="s">
        <v>482</v>
      </c>
      <c r="Q327" s="426"/>
    </row>
    <row r="328" spans="1:17" s="196" customFormat="1" ht="17.25" customHeight="1" x14ac:dyDescent="0.2">
      <c r="A328" s="302">
        <v>315</v>
      </c>
      <c r="B328" s="290" t="s">
        <v>165</v>
      </c>
      <c r="C328" s="291" t="s">
        <v>397</v>
      </c>
      <c r="D328" s="290" t="s">
        <v>170</v>
      </c>
      <c r="E328" s="290" t="s">
        <v>398</v>
      </c>
      <c r="F328" s="291"/>
      <c r="G328" s="290" t="s">
        <v>187</v>
      </c>
      <c r="H328" s="299" t="s">
        <v>536</v>
      </c>
      <c r="I328" s="304"/>
      <c r="J328" s="304"/>
      <c r="K328" s="302"/>
      <c r="L328" s="302"/>
      <c r="M328" s="302"/>
      <c r="N328" s="471" t="s">
        <v>563</v>
      </c>
      <c r="O328" s="502">
        <v>1</v>
      </c>
      <c r="P328" s="473" t="s">
        <v>482</v>
      </c>
      <c r="Q328" s="426"/>
    </row>
    <row r="329" spans="1:17" s="196" customFormat="1" ht="17.25" customHeight="1" x14ac:dyDescent="0.2">
      <c r="A329" s="302">
        <v>316</v>
      </c>
      <c r="B329" s="290" t="s">
        <v>165</v>
      </c>
      <c r="C329" s="291" t="s">
        <v>397</v>
      </c>
      <c r="D329" s="290" t="s">
        <v>170</v>
      </c>
      <c r="E329" s="290" t="s">
        <v>398</v>
      </c>
      <c r="F329" s="291"/>
      <c r="G329" s="290" t="s">
        <v>187</v>
      </c>
      <c r="H329" s="299" t="s">
        <v>536</v>
      </c>
      <c r="I329" s="304"/>
      <c r="J329" s="304"/>
      <c r="K329" s="302"/>
      <c r="L329" s="302"/>
      <c r="M329" s="302"/>
      <c r="N329" s="471" t="s">
        <v>563</v>
      </c>
      <c r="O329" s="502">
        <v>1</v>
      </c>
      <c r="P329" s="473" t="s">
        <v>482</v>
      </c>
      <c r="Q329" s="426"/>
    </row>
    <row r="330" spans="1:17" s="196" customFormat="1" ht="17.25" customHeight="1" x14ac:dyDescent="0.2">
      <c r="A330" s="302">
        <v>317</v>
      </c>
      <c r="B330" s="290" t="s">
        <v>165</v>
      </c>
      <c r="C330" s="291" t="s">
        <v>397</v>
      </c>
      <c r="D330" s="290" t="s">
        <v>170</v>
      </c>
      <c r="E330" s="290" t="s">
        <v>398</v>
      </c>
      <c r="F330" s="291"/>
      <c r="G330" s="290" t="s">
        <v>187</v>
      </c>
      <c r="H330" s="299" t="s">
        <v>536</v>
      </c>
      <c r="I330" s="304"/>
      <c r="J330" s="304"/>
      <c r="K330" s="302"/>
      <c r="L330" s="302"/>
      <c r="M330" s="302"/>
      <c r="N330" s="471" t="s">
        <v>563</v>
      </c>
      <c r="O330" s="502">
        <v>1</v>
      </c>
      <c r="P330" s="473" t="s">
        <v>482</v>
      </c>
      <c r="Q330" s="426"/>
    </row>
    <row r="331" spans="1:17" s="196" customFormat="1" ht="17.25" customHeight="1" x14ac:dyDescent="0.2">
      <c r="A331" s="302">
        <v>318</v>
      </c>
      <c r="B331" s="290" t="s">
        <v>165</v>
      </c>
      <c r="C331" s="291" t="s">
        <v>397</v>
      </c>
      <c r="D331" s="290" t="s">
        <v>170</v>
      </c>
      <c r="E331" s="290" t="s">
        <v>398</v>
      </c>
      <c r="F331" s="291"/>
      <c r="G331" s="290" t="s">
        <v>187</v>
      </c>
      <c r="H331" s="299" t="s">
        <v>536</v>
      </c>
      <c r="I331" s="304"/>
      <c r="J331" s="304"/>
      <c r="K331" s="302"/>
      <c r="L331" s="302"/>
      <c r="M331" s="302"/>
      <c r="N331" s="471" t="s">
        <v>563</v>
      </c>
      <c r="O331" s="502">
        <v>1</v>
      </c>
      <c r="P331" s="473" t="s">
        <v>482</v>
      </c>
      <c r="Q331" s="426"/>
    </row>
    <row r="332" spans="1:17" s="196" customFormat="1" ht="17.25" customHeight="1" x14ac:dyDescent="0.2">
      <c r="A332" s="302">
        <v>319</v>
      </c>
      <c r="B332" s="290" t="s">
        <v>165</v>
      </c>
      <c r="C332" s="291" t="s">
        <v>397</v>
      </c>
      <c r="D332" s="290" t="s">
        <v>170</v>
      </c>
      <c r="E332" s="290" t="s">
        <v>398</v>
      </c>
      <c r="F332" s="291"/>
      <c r="G332" s="290" t="s">
        <v>187</v>
      </c>
      <c r="H332" s="299" t="s">
        <v>536</v>
      </c>
      <c r="I332" s="304"/>
      <c r="J332" s="304"/>
      <c r="K332" s="302"/>
      <c r="L332" s="302"/>
      <c r="M332" s="302"/>
      <c r="N332" s="471" t="s">
        <v>563</v>
      </c>
      <c r="O332" s="502">
        <v>1</v>
      </c>
      <c r="P332" s="473" t="s">
        <v>482</v>
      </c>
      <c r="Q332" s="426"/>
    </row>
    <row r="333" spans="1:17" s="196" customFormat="1" ht="17.25" customHeight="1" x14ac:dyDescent="0.2">
      <c r="A333" s="302">
        <v>320</v>
      </c>
      <c r="B333" s="290" t="s">
        <v>165</v>
      </c>
      <c r="C333" s="291" t="s">
        <v>397</v>
      </c>
      <c r="D333" s="290" t="s">
        <v>170</v>
      </c>
      <c r="E333" s="290" t="s">
        <v>398</v>
      </c>
      <c r="F333" s="291"/>
      <c r="G333" s="290" t="s">
        <v>187</v>
      </c>
      <c r="H333" s="299" t="s">
        <v>536</v>
      </c>
      <c r="I333" s="304"/>
      <c r="J333" s="304"/>
      <c r="K333" s="302"/>
      <c r="L333" s="302"/>
      <c r="M333" s="302"/>
      <c r="N333" s="471" t="s">
        <v>563</v>
      </c>
      <c r="O333" s="502">
        <v>1</v>
      </c>
      <c r="P333" s="473" t="s">
        <v>482</v>
      </c>
      <c r="Q333" s="426"/>
    </row>
    <row r="334" spans="1:17" s="196" customFormat="1" ht="17.25" customHeight="1" x14ac:dyDescent="0.2">
      <c r="A334" s="302">
        <v>321</v>
      </c>
      <c r="B334" s="290" t="s">
        <v>165</v>
      </c>
      <c r="C334" s="291" t="s">
        <v>397</v>
      </c>
      <c r="D334" s="290" t="s">
        <v>170</v>
      </c>
      <c r="E334" s="290" t="s">
        <v>398</v>
      </c>
      <c r="F334" s="291"/>
      <c r="G334" s="290" t="s">
        <v>187</v>
      </c>
      <c r="H334" s="299" t="s">
        <v>536</v>
      </c>
      <c r="I334" s="304"/>
      <c r="J334" s="304"/>
      <c r="K334" s="302"/>
      <c r="L334" s="302"/>
      <c r="M334" s="302"/>
      <c r="N334" s="471" t="s">
        <v>563</v>
      </c>
      <c r="O334" s="502">
        <v>1</v>
      </c>
      <c r="P334" s="473" t="s">
        <v>482</v>
      </c>
      <c r="Q334" s="426"/>
    </row>
    <row r="335" spans="1:17" s="196" customFormat="1" ht="17.25" customHeight="1" x14ac:dyDescent="0.2">
      <c r="A335" s="302">
        <v>322</v>
      </c>
      <c r="B335" s="290" t="s">
        <v>165</v>
      </c>
      <c r="C335" s="291" t="s">
        <v>397</v>
      </c>
      <c r="D335" s="290" t="s">
        <v>170</v>
      </c>
      <c r="E335" s="290" t="s">
        <v>398</v>
      </c>
      <c r="F335" s="291"/>
      <c r="G335" s="290" t="s">
        <v>187</v>
      </c>
      <c r="H335" s="299" t="s">
        <v>536</v>
      </c>
      <c r="I335" s="304"/>
      <c r="J335" s="304"/>
      <c r="K335" s="302"/>
      <c r="L335" s="302"/>
      <c r="M335" s="302"/>
      <c r="N335" s="471" t="s">
        <v>563</v>
      </c>
      <c r="O335" s="502">
        <v>1</v>
      </c>
      <c r="P335" s="473" t="s">
        <v>482</v>
      </c>
      <c r="Q335" s="426"/>
    </row>
    <row r="336" spans="1:17" s="196" customFormat="1" ht="17.25" customHeight="1" x14ac:dyDescent="0.2">
      <c r="A336" s="302">
        <v>323</v>
      </c>
      <c r="B336" s="290" t="s">
        <v>165</v>
      </c>
      <c r="C336" s="291" t="s">
        <v>397</v>
      </c>
      <c r="D336" s="290" t="s">
        <v>170</v>
      </c>
      <c r="E336" s="290" t="s">
        <v>398</v>
      </c>
      <c r="F336" s="291"/>
      <c r="G336" s="290" t="s">
        <v>187</v>
      </c>
      <c r="H336" s="299" t="s">
        <v>536</v>
      </c>
      <c r="I336" s="304"/>
      <c r="J336" s="304"/>
      <c r="K336" s="302"/>
      <c r="L336" s="302"/>
      <c r="M336" s="302"/>
      <c r="N336" s="471" t="s">
        <v>563</v>
      </c>
      <c r="O336" s="502">
        <v>1</v>
      </c>
      <c r="P336" s="473" t="s">
        <v>482</v>
      </c>
      <c r="Q336" s="426"/>
    </row>
    <row r="337" spans="1:17" s="196" customFormat="1" ht="17.25" customHeight="1" x14ac:dyDescent="0.2">
      <c r="A337" s="302">
        <v>324</v>
      </c>
      <c r="B337" s="290" t="s">
        <v>165</v>
      </c>
      <c r="C337" s="291" t="s">
        <v>397</v>
      </c>
      <c r="D337" s="290" t="s">
        <v>170</v>
      </c>
      <c r="E337" s="290" t="s">
        <v>398</v>
      </c>
      <c r="F337" s="291"/>
      <c r="G337" s="290" t="s">
        <v>187</v>
      </c>
      <c r="H337" s="299" t="s">
        <v>536</v>
      </c>
      <c r="I337" s="304"/>
      <c r="J337" s="304"/>
      <c r="K337" s="302"/>
      <c r="L337" s="302"/>
      <c r="M337" s="302"/>
      <c r="N337" s="471" t="s">
        <v>563</v>
      </c>
      <c r="O337" s="502">
        <v>1</v>
      </c>
      <c r="P337" s="473" t="s">
        <v>482</v>
      </c>
      <c r="Q337" s="426"/>
    </row>
    <row r="338" spans="1:17" s="196" customFormat="1" ht="17.25" customHeight="1" x14ac:dyDescent="0.2">
      <c r="A338" s="302">
        <v>325</v>
      </c>
      <c r="B338" s="290" t="s">
        <v>165</v>
      </c>
      <c r="C338" s="291" t="s">
        <v>397</v>
      </c>
      <c r="D338" s="290" t="s">
        <v>170</v>
      </c>
      <c r="E338" s="290" t="s">
        <v>398</v>
      </c>
      <c r="F338" s="291"/>
      <c r="G338" s="290" t="s">
        <v>187</v>
      </c>
      <c r="H338" s="299" t="s">
        <v>536</v>
      </c>
      <c r="I338" s="304"/>
      <c r="J338" s="304"/>
      <c r="K338" s="302"/>
      <c r="L338" s="302"/>
      <c r="M338" s="302"/>
      <c r="N338" s="471" t="s">
        <v>563</v>
      </c>
      <c r="O338" s="502">
        <v>1</v>
      </c>
      <c r="P338" s="473" t="s">
        <v>482</v>
      </c>
      <c r="Q338" s="426"/>
    </row>
    <row r="339" spans="1:17" s="196" customFormat="1" ht="17.25" customHeight="1" x14ac:dyDescent="0.2">
      <c r="A339" s="302">
        <v>326</v>
      </c>
      <c r="B339" s="290" t="s">
        <v>165</v>
      </c>
      <c r="C339" s="291" t="s">
        <v>397</v>
      </c>
      <c r="D339" s="290" t="s">
        <v>170</v>
      </c>
      <c r="E339" s="290" t="s">
        <v>398</v>
      </c>
      <c r="F339" s="291"/>
      <c r="G339" s="290" t="s">
        <v>187</v>
      </c>
      <c r="H339" s="299" t="s">
        <v>536</v>
      </c>
      <c r="I339" s="304"/>
      <c r="J339" s="304"/>
      <c r="K339" s="302"/>
      <c r="L339" s="302"/>
      <c r="M339" s="302"/>
      <c r="N339" s="471" t="s">
        <v>563</v>
      </c>
      <c r="O339" s="502">
        <v>1</v>
      </c>
      <c r="P339" s="473" t="s">
        <v>482</v>
      </c>
      <c r="Q339" s="426"/>
    </row>
    <row r="340" spans="1:17" s="196" customFormat="1" ht="17.25" customHeight="1" x14ac:dyDescent="0.2">
      <c r="A340" s="302">
        <v>327</v>
      </c>
      <c r="B340" s="290" t="s">
        <v>165</v>
      </c>
      <c r="C340" s="291" t="s">
        <v>397</v>
      </c>
      <c r="D340" s="290" t="s">
        <v>170</v>
      </c>
      <c r="E340" s="290" t="s">
        <v>398</v>
      </c>
      <c r="F340" s="291"/>
      <c r="G340" s="290" t="s">
        <v>187</v>
      </c>
      <c r="H340" s="299" t="s">
        <v>536</v>
      </c>
      <c r="I340" s="304"/>
      <c r="J340" s="304"/>
      <c r="K340" s="302"/>
      <c r="L340" s="302"/>
      <c r="M340" s="302"/>
      <c r="N340" s="471" t="s">
        <v>563</v>
      </c>
      <c r="O340" s="502">
        <v>1</v>
      </c>
      <c r="P340" s="473" t="s">
        <v>482</v>
      </c>
      <c r="Q340" s="426"/>
    </row>
    <row r="341" spans="1:17" s="196" customFormat="1" ht="17.25" customHeight="1" x14ac:dyDescent="0.2">
      <c r="A341" s="302">
        <v>328</v>
      </c>
      <c r="B341" s="290" t="s">
        <v>165</v>
      </c>
      <c r="C341" s="291" t="s">
        <v>397</v>
      </c>
      <c r="D341" s="290" t="s">
        <v>170</v>
      </c>
      <c r="E341" s="290" t="s">
        <v>398</v>
      </c>
      <c r="F341" s="291"/>
      <c r="G341" s="290" t="s">
        <v>187</v>
      </c>
      <c r="H341" s="299" t="s">
        <v>536</v>
      </c>
      <c r="I341" s="304"/>
      <c r="J341" s="304"/>
      <c r="K341" s="302"/>
      <c r="L341" s="302"/>
      <c r="M341" s="302"/>
      <c r="N341" s="471" t="s">
        <v>563</v>
      </c>
      <c r="O341" s="502">
        <v>1</v>
      </c>
      <c r="P341" s="473" t="s">
        <v>482</v>
      </c>
      <c r="Q341" s="426"/>
    </row>
    <row r="342" spans="1:17" s="196" customFormat="1" ht="17.25" customHeight="1" x14ac:dyDescent="0.2">
      <c r="A342" s="302">
        <v>329</v>
      </c>
      <c r="B342" s="290" t="s">
        <v>165</v>
      </c>
      <c r="C342" s="291" t="s">
        <v>397</v>
      </c>
      <c r="D342" s="290" t="s">
        <v>170</v>
      </c>
      <c r="E342" s="290" t="s">
        <v>398</v>
      </c>
      <c r="F342" s="291"/>
      <c r="G342" s="290" t="s">
        <v>187</v>
      </c>
      <c r="H342" s="299" t="s">
        <v>536</v>
      </c>
      <c r="I342" s="304"/>
      <c r="J342" s="304"/>
      <c r="K342" s="302"/>
      <c r="L342" s="302"/>
      <c r="M342" s="302"/>
      <c r="N342" s="471" t="s">
        <v>563</v>
      </c>
      <c r="O342" s="502">
        <v>1</v>
      </c>
      <c r="P342" s="473" t="s">
        <v>482</v>
      </c>
      <c r="Q342" s="426"/>
    </row>
    <row r="343" spans="1:17" s="196" customFormat="1" ht="17.25" customHeight="1" x14ac:dyDescent="0.2">
      <c r="A343" s="302">
        <v>330</v>
      </c>
      <c r="B343" s="290" t="s">
        <v>165</v>
      </c>
      <c r="C343" s="291" t="s">
        <v>397</v>
      </c>
      <c r="D343" s="290" t="s">
        <v>170</v>
      </c>
      <c r="E343" s="290" t="s">
        <v>398</v>
      </c>
      <c r="F343" s="291"/>
      <c r="G343" s="290" t="s">
        <v>187</v>
      </c>
      <c r="H343" s="299" t="s">
        <v>536</v>
      </c>
      <c r="I343" s="304"/>
      <c r="J343" s="304"/>
      <c r="K343" s="302"/>
      <c r="L343" s="302"/>
      <c r="M343" s="302"/>
      <c r="N343" s="471" t="s">
        <v>563</v>
      </c>
      <c r="O343" s="502">
        <v>1</v>
      </c>
      <c r="P343" s="473" t="s">
        <v>482</v>
      </c>
      <c r="Q343" s="426"/>
    </row>
    <row r="344" spans="1:17" s="196" customFormat="1" ht="17.25" customHeight="1" x14ac:dyDescent="0.2">
      <c r="A344" s="302">
        <v>331</v>
      </c>
      <c r="B344" s="290" t="s">
        <v>165</v>
      </c>
      <c r="C344" s="291" t="s">
        <v>397</v>
      </c>
      <c r="D344" s="290" t="s">
        <v>170</v>
      </c>
      <c r="E344" s="290" t="s">
        <v>398</v>
      </c>
      <c r="F344" s="291"/>
      <c r="G344" s="290" t="s">
        <v>187</v>
      </c>
      <c r="H344" s="299" t="s">
        <v>536</v>
      </c>
      <c r="I344" s="304"/>
      <c r="J344" s="304"/>
      <c r="K344" s="302"/>
      <c r="L344" s="302"/>
      <c r="M344" s="302"/>
      <c r="N344" s="471" t="s">
        <v>563</v>
      </c>
      <c r="O344" s="502">
        <v>1</v>
      </c>
      <c r="P344" s="473" t="s">
        <v>482</v>
      </c>
      <c r="Q344" s="426"/>
    </row>
    <row r="345" spans="1:17" s="196" customFormat="1" ht="17.25" customHeight="1" x14ac:dyDescent="0.2">
      <c r="A345" s="302">
        <v>332</v>
      </c>
      <c r="B345" s="290" t="s">
        <v>165</v>
      </c>
      <c r="C345" s="291" t="s">
        <v>397</v>
      </c>
      <c r="D345" s="290" t="s">
        <v>170</v>
      </c>
      <c r="E345" s="290" t="s">
        <v>398</v>
      </c>
      <c r="F345" s="291"/>
      <c r="G345" s="290" t="s">
        <v>187</v>
      </c>
      <c r="H345" s="299" t="s">
        <v>536</v>
      </c>
      <c r="I345" s="304"/>
      <c r="J345" s="304"/>
      <c r="K345" s="302"/>
      <c r="L345" s="302"/>
      <c r="M345" s="302"/>
      <c r="N345" s="471" t="s">
        <v>563</v>
      </c>
      <c r="O345" s="502">
        <v>1</v>
      </c>
      <c r="P345" s="473" t="s">
        <v>482</v>
      </c>
      <c r="Q345" s="426"/>
    </row>
    <row r="346" spans="1:17" s="196" customFormat="1" ht="17.25" customHeight="1" x14ac:dyDescent="0.2">
      <c r="A346" s="302">
        <v>333</v>
      </c>
      <c r="B346" s="290" t="s">
        <v>165</v>
      </c>
      <c r="C346" s="291" t="s">
        <v>397</v>
      </c>
      <c r="D346" s="290" t="s">
        <v>170</v>
      </c>
      <c r="E346" s="290" t="s">
        <v>398</v>
      </c>
      <c r="F346" s="291"/>
      <c r="G346" s="290" t="s">
        <v>187</v>
      </c>
      <c r="H346" s="299" t="s">
        <v>536</v>
      </c>
      <c r="I346" s="304"/>
      <c r="J346" s="304"/>
      <c r="K346" s="302"/>
      <c r="L346" s="302"/>
      <c r="M346" s="302"/>
      <c r="N346" s="471" t="s">
        <v>563</v>
      </c>
      <c r="O346" s="502">
        <v>1</v>
      </c>
      <c r="P346" s="473" t="s">
        <v>482</v>
      </c>
      <c r="Q346" s="426"/>
    </row>
    <row r="347" spans="1:17" s="196" customFormat="1" ht="17.25" customHeight="1" x14ac:dyDescent="0.2">
      <c r="A347" s="302">
        <v>334</v>
      </c>
      <c r="B347" s="290" t="s">
        <v>165</v>
      </c>
      <c r="C347" s="291" t="s">
        <v>397</v>
      </c>
      <c r="D347" s="290" t="s">
        <v>170</v>
      </c>
      <c r="E347" s="290" t="s">
        <v>398</v>
      </c>
      <c r="F347" s="291"/>
      <c r="G347" s="290" t="s">
        <v>187</v>
      </c>
      <c r="H347" s="299" t="s">
        <v>536</v>
      </c>
      <c r="I347" s="304"/>
      <c r="J347" s="304"/>
      <c r="K347" s="302"/>
      <c r="L347" s="302"/>
      <c r="M347" s="302"/>
      <c r="N347" s="471" t="s">
        <v>563</v>
      </c>
      <c r="O347" s="502">
        <v>1</v>
      </c>
      <c r="P347" s="473" t="s">
        <v>482</v>
      </c>
      <c r="Q347" s="426"/>
    </row>
    <row r="348" spans="1:17" s="196" customFormat="1" ht="17.25" customHeight="1" x14ac:dyDescent="0.2">
      <c r="A348" s="302">
        <v>335</v>
      </c>
      <c r="B348" s="290" t="s">
        <v>165</v>
      </c>
      <c r="C348" s="291" t="s">
        <v>397</v>
      </c>
      <c r="D348" s="290" t="s">
        <v>170</v>
      </c>
      <c r="E348" s="290" t="s">
        <v>398</v>
      </c>
      <c r="F348" s="291"/>
      <c r="G348" s="290" t="s">
        <v>187</v>
      </c>
      <c r="H348" s="299" t="s">
        <v>536</v>
      </c>
      <c r="I348" s="304"/>
      <c r="J348" s="304"/>
      <c r="K348" s="302"/>
      <c r="L348" s="302"/>
      <c r="M348" s="302"/>
      <c r="N348" s="471" t="s">
        <v>563</v>
      </c>
      <c r="O348" s="502">
        <v>1</v>
      </c>
      <c r="P348" s="473" t="s">
        <v>482</v>
      </c>
      <c r="Q348" s="426"/>
    </row>
    <row r="349" spans="1:17" s="196" customFormat="1" ht="17.25" customHeight="1" x14ac:dyDescent="0.2">
      <c r="A349" s="302">
        <v>336</v>
      </c>
      <c r="B349" s="290" t="s">
        <v>165</v>
      </c>
      <c r="C349" s="291" t="s">
        <v>397</v>
      </c>
      <c r="D349" s="290" t="s">
        <v>170</v>
      </c>
      <c r="E349" s="290" t="s">
        <v>398</v>
      </c>
      <c r="F349" s="291"/>
      <c r="G349" s="290" t="s">
        <v>187</v>
      </c>
      <c r="H349" s="299" t="s">
        <v>536</v>
      </c>
      <c r="I349" s="304"/>
      <c r="J349" s="304"/>
      <c r="K349" s="302"/>
      <c r="L349" s="302"/>
      <c r="M349" s="302"/>
      <c r="N349" s="471" t="s">
        <v>563</v>
      </c>
      <c r="O349" s="502">
        <v>1</v>
      </c>
      <c r="P349" s="473" t="s">
        <v>482</v>
      </c>
      <c r="Q349" s="426"/>
    </row>
    <row r="350" spans="1:17" s="196" customFormat="1" ht="17.25" customHeight="1" x14ac:dyDescent="0.2">
      <c r="A350" s="302">
        <v>337</v>
      </c>
      <c r="B350" s="290" t="s">
        <v>165</v>
      </c>
      <c r="C350" s="291" t="s">
        <v>397</v>
      </c>
      <c r="D350" s="290" t="s">
        <v>170</v>
      </c>
      <c r="E350" s="290" t="s">
        <v>398</v>
      </c>
      <c r="F350" s="291"/>
      <c r="G350" s="290" t="s">
        <v>187</v>
      </c>
      <c r="H350" s="299" t="s">
        <v>536</v>
      </c>
      <c r="I350" s="304"/>
      <c r="J350" s="304"/>
      <c r="K350" s="302"/>
      <c r="L350" s="302"/>
      <c r="M350" s="302"/>
      <c r="N350" s="471" t="s">
        <v>563</v>
      </c>
      <c r="O350" s="502">
        <v>1</v>
      </c>
      <c r="P350" s="473" t="s">
        <v>482</v>
      </c>
      <c r="Q350" s="426"/>
    </row>
    <row r="351" spans="1:17" s="196" customFormat="1" ht="17.25" customHeight="1" x14ac:dyDescent="0.2">
      <c r="A351" s="302">
        <v>338</v>
      </c>
      <c r="B351" s="290" t="s">
        <v>165</v>
      </c>
      <c r="C351" s="291" t="s">
        <v>397</v>
      </c>
      <c r="D351" s="290" t="s">
        <v>170</v>
      </c>
      <c r="E351" s="290" t="s">
        <v>398</v>
      </c>
      <c r="F351" s="291"/>
      <c r="G351" s="290" t="s">
        <v>187</v>
      </c>
      <c r="H351" s="299" t="s">
        <v>536</v>
      </c>
      <c r="I351" s="304"/>
      <c r="J351" s="304"/>
      <c r="K351" s="302"/>
      <c r="L351" s="302"/>
      <c r="M351" s="302"/>
      <c r="N351" s="471" t="s">
        <v>563</v>
      </c>
      <c r="O351" s="502">
        <v>1</v>
      </c>
      <c r="P351" s="473" t="s">
        <v>482</v>
      </c>
      <c r="Q351" s="426"/>
    </row>
    <row r="352" spans="1:17" s="196" customFormat="1" ht="17.25" customHeight="1" x14ac:dyDescent="0.2">
      <c r="A352" s="302">
        <v>339</v>
      </c>
      <c r="B352" s="290" t="s">
        <v>165</v>
      </c>
      <c r="C352" s="291" t="s">
        <v>397</v>
      </c>
      <c r="D352" s="290" t="s">
        <v>170</v>
      </c>
      <c r="E352" s="290" t="s">
        <v>398</v>
      </c>
      <c r="F352" s="291"/>
      <c r="G352" s="290" t="s">
        <v>187</v>
      </c>
      <c r="H352" s="299" t="s">
        <v>536</v>
      </c>
      <c r="I352" s="304"/>
      <c r="J352" s="304"/>
      <c r="K352" s="302"/>
      <c r="L352" s="302"/>
      <c r="M352" s="302"/>
      <c r="N352" s="471" t="s">
        <v>563</v>
      </c>
      <c r="O352" s="502">
        <v>1</v>
      </c>
      <c r="P352" s="473" t="s">
        <v>482</v>
      </c>
      <c r="Q352" s="426"/>
    </row>
    <row r="353" spans="1:17" s="196" customFormat="1" ht="17.25" customHeight="1" x14ac:dyDescent="0.2">
      <c r="A353" s="302">
        <v>340</v>
      </c>
      <c r="B353" s="290" t="s">
        <v>165</v>
      </c>
      <c r="C353" s="291" t="s">
        <v>397</v>
      </c>
      <c r="D353" s="290" t="s">
        <v>170</v>
      </c>
      <c r="E353" s="290" t="s">
        <v>398</v>
      </c>
      <c r="F353" s="291"/>
      <c r="G353" s="290" t="s">
        <v>187</v>
      </c>
      <c r="H353" s="299" t="s">
        <v>536</v>
      </c>
      <c r="I353" s="304"/>
      <c r="J353" s="304"/>
      <c r="K353" s="302"/>
      <c r="L353" s="302"/>
      <c r="M353" s="302"/>
      <c r="N353" s="471" t="s">
        <v>563</v>
      </c>
      <c r="O353" s="502">
        <v>1</v>
      </c>
      <c r="P353" s="473" t="s">
        <v>482</v>
      </c>
      <c r="Q353" s="426"/>
    </row>
    <row r="354" spans="1:17" s="196" customFormat="1" ht="17.25" customHeight="1" x14ac:dyDescent="0.2">
      <c r="A354" s="302">
        <v>341</v>
      </c>
      <c r="B354" s="290" t="s">
        <v>165</v>
      </c>
      <c r="C354" s="291" t="s">
        <v>397</v>
      </c>
      <c r="D354" s="290" t="s">
        <v>170</v>
      </c>
      <c r="E354" s="290" t="s">
        <v>398</v>
      </c>
      <c r="F354" s="291"/>
      <c r="G354" s="290" t="s">
        <v>187</v>
      </c>
      <c r="H354" s="299" t="s">
        <v>536</v>
      </c>
      <c r="I354" s="304"/>
      <c r="J354" s="304"/>
      <c r="K354" s="302"/>
      <c r="L354" s="302"/>
      <c r="M354" s="302"/>
      <c r="N354" s="471" t="s">
        <v>563</v>
      </c>
      <c r="O354" s="502">
        <v>1</v>
      </c>
      <c r="P354" s="473" t="s">
        <v>482</v>
      </c>
      <c r="Q354" s="426"/>
    </row>
    <row r="355" spans="1:17" s="196" customFormat="1" ht="17.25" customHeight="1" x14ac:dyDescent="0.2">
      <c r="A355" s="302">
        <v>342</v>
      </c>
      <c r="B355" s="290" t="s">
        <v>165</v>
      </c>
      <c r="C355" s="291" t="s">
        <v>397</v>
      </c>
      <c r="D355" s="290" t="s">
        <v>170</v>
      </c>
      <c r="E355" s="290" t="s">
        <v>398</v>
      </c>
      <c r="F355" s="291"/>
      <c r="G355" s="290" t="s">
        <v>187</v>
      </c>
      <c r="H355" s="299" t="s">
        <v>536</v>
      </c>
      <c r="I355" s="304"/>
      <c r="J355" s="304"/>
      <c r="K355" s="302"/>
      <c r="L355" s="302"/>
      <c r="M355" s="302"/>
      <c r="N355" s="471" t="s">
        <v>563</v>
      </c>
      <c r="O355" s="502">
        <v>1</v>
      </c>
      <c r="P355" s="473" t="s">
        <v>482</v>
      </c>
      <c r="Q355" s="426"/>
    </row>
    <row r="356" spans="1:17" s="196" customFormat="1" ht="17.25" customHeight="1" x14ac:dyDescent="0.2">
      <c r="A356" s="302">
        <v>343</v>
      </c>
      <c r="B356" s="290" t="s">
        <v>165</v>
      </c>
      <c r="C356" s="291" t="s">
        <v>397</v>
      </c>
      <c r="D356" s="290" t="s">
        <v>170</v>
      </c>
      <c r="E356" s="290" t="s">
        <v>398</v>
      </c>
      <c r="F356" s="291"/>
      <c r="G356" s="290" t="s">
        <v>187</v>
      </c>
      <c r="H356" s="299" t="s">
        <v>536</v>
      </c>
      <c r="I356" s="304"/>
      <c r="J356" s="304"/>
      <c r="K356" s="302"/>
      <c r="L356" s="302"/>
      <c r="M356" s="302"/>
      <c r="N356" s="471" t="s">
        <v>563</v>
      </c>
      <c r="O356" s="502">
        <v>1</v>
      </c>
      <c r="P356" s="473" t="s">
        <v>482</v>
      </c>
      <c r="Q356" s="426"/>
    </row>
    <row r="357" spans="1:17" s="196" customFormat="1" ht="17.25" customHeight="1" x14ac:dyDescent="0.2">
      <c r="A357" s="302">
        <v>344</v>
      </c>
      <c r="B357" s="290" t="s">
        <v>165</v>
      </c>
      <c r="C357" s="291" t="s">
        <v>397</v>
      </c>
      <c r="D357" s="290" t="s">
        <v>170</v>
      </c>
      <c r="E357" s="290" t="s">
        <v>398</v>
      </c>
      <c r="F357" s="291"/>
      <c r="G357" s="290" t="s">
        <v>187</v>
      </c>
      <c r="H357" s="299" t="s">
        <v>536</v>
      </c>
      <c r="I357" s="304"/>
      <c r="J357" s="304"/>
      <c r="K357" s="302"/>
      <c r="L357" s="302"/>
      <c r="M357" s="302"/>
      <c r="N357" s="471" t="s">
        <v>563</v>
      </c>
      <c r="O357" s="502">
        <v>1</v>
      </c>
      <c r="P357" s="473" t="s">
        <v>482</v>
      </c>
      <c r="Q357" s="426"/>
    </row>
    <row r="358" spans="1:17" s="196" customFormat="1" ht="17.25" customHeight="1" x14ac:dyDescent="0.2">
      <c r="A358" s="302">
        <v>345</v>
      </c>
      <c r="B358" s="290" t="s">
        <v>165</v>
      </c>
      <c r="C358" s="291" t="s">
        <v>397</v>
      </c>
      <c r="D358" s="290" t="s">
        <v>170</v>
      </c>
      <c r="E358" s="290" t="s">
        <v>398</v>
      </c>
      <c r="F358" s="291"/>
      <c r="G358" s="290" t="s">
        <v>187</v>
      </c>
      <c r="H358" s="299" t="s">
        <v>536</v>
      </c>
      <c r="I358" s="304"/>
      <c r="J358" s="304"/>
      <c r="K358" s="302"/>
      <c r="L358" s="302"/>
      <c r="M358" s="302"/>
      <c r="N358" s="471" t="s">
        <v>563</v>
      </c>
      <c r="O358" s="502">
        <v>1</v>
      </c>
      <c r="P358" s="473" t="s">
        <v>482</v>
      </c>
      <c r="Q358" s="426"/>
    </row>
    <row r="359" spans="1:17" s="196" customFormat="1" ht="17.25" customHeight="1" x14ac:dyDescent="0.2">
      <c r="A359" s="302">
        <v>346</v>
      </c>
      <c r="B359" s="290" t="s">
        <v>165</v>
      </c>
      <c r="C359" s="291" t="s">
        <v>397</v>
      </c>
      <c r="D359" s="290" t="s">
        <v>170</v>
      </c>
      <c r="E359" s="290" t="s">
        <v>398</v>
      </c>
      <c r="F359" s="291"/>
      <c r="G359" s="290" t="s">
        <v>187</v>
      </c>
      <c r="H359" s="299" t="s">
        <v>536</v>
      </c>
      <c r="I359" s="304"/>
      <c r="J359" s="304"/>
      <c r="K359" s="302"/>
      <c r="L359" s="302"/>
      <c r="M359" s="302"/>
      <c r="N359" s="471" t="s">
        <v>563</v>
      </c>
      <c r="O359" s="502">
        <v>1</v>
      </c>
      <c r="P359" s="473" t="s">
        <v>482</v>
      </c>
      <c r="Q359" s="426"/>
    </row>
    <row r="360" spans="1:17" s="196" customFormat="1" ht="17.25" customHeight="1" x14ac:dyDescent="0.2">
      <c r="A360" s="302">
        <v>347</v>
      </c>
      <c r="B360" s="290" t="s">
        <v>165</v>
      </c>
      <c r="C360" s="291" t="s">
        <v>397</v>
      </c>
      <c r="D360" s="290" t="s">
        <v>170</v>
      </c>
      <c r="E360" s="290" t="s">
        <v>398</v>
      </c>
      <c r="F360" s="291"/>
      <c r="G360" s="290" t="s">
        <v>187</v>
      </c>
      <c r="H360" s="299" t="s">
        <v>536</v>
      </c>
      <c r="I360" s="304"/>
      <c r="J360" s="304"/>
      <c r="K360" s="302"/>
      <c r="L360" s="302"/>
      <c r="M360" s="302"/>
      <c r="N360" s="471" t="s">
        <v>563</v>
      </c>
      <c r="O360" s="502">
        <v>1</v>
      </c>
      <c r="P360" s="473" t="s">
        <v>482</v>
      </c>
      <c r="Q360" s="426"/>
    </row>
    <row r="361" spans="1:17" s="196" customFormat="1" ht="17.25" customHeight="1" x14ac:dyDescent="0.2">
      <c r="A361" s="302">
        <v>348</v>
      </c>
      <c r="B361" s="290" t="s">
        <v>165</v>
      </c>
      <c r="C361" s="291" t="s">
        <v>397</v>
      </c>
      <c r="D361" s="290" t="s">
        <v>170</v>
      </c>
      <c r="E361" s="290" t="s">
        <v>398</v>
      </c>
      <c r="F361" s="291"/>
      <c r="G361" s="290" t="s">
        <v>187</v>
      </c>
      <c r="H361" s="299" t="s">
        <v>536</v>
      </c>
      <c r="I361" s="304"/>
      <c r="J361" s="304"/>
      <c r="K361" s="302"/>
      <c r="L361" s="302"/>
      <c r="M361" s="302"/>
      <c r="N361" s="471" t="s">
        <v>563</v>
      </c>
      <c r="O361" s="502">
        <v>1</v>
      </c>
      <c r="P361" s="473" t="s">
        <v>482</v>
      </c>
      <c r="Q361" s="426"/>
    </row>
    <row r="362" spans="1:17" s="196" customFormat="1" ht="17.25" customHeight="1" x14ac:dyDescent="0.2">
      <c r="A362" s="302">
        <v>349</v>
      </c>
      <c r="B362" s="290" t="s">
        <v>165</v>
      </c>
      <c r="C362" s="291" t="s">
        <v>397</v>
      </c>
      <c r="D362" s="290" t="s">
        <v>170</v>
      </c>
      <c r="E362" s="290" t="s">
        <v>398</v>
      </c>
      <c r="F362" s="291"/>
      <c r="G362" s="290" t="s">
        <v>187</v>
      </c>
      <c r="H362" s="299" t="s">
        <v>536</v>
      </c>
      <c r="I362" s="304"/>
      <c r="J362" s="304"/>
      <c r="K362" s="302"/>
      <c r="L362" s="302"/>
      <c r="M362" s="302"/>
      <c r="N362" s="471" t="s">
        <v>563</v>
      </c>
      <c r="O362" s="502">
        <v>1</v>
      </c>
      <c r="P362" s="473" t="s">
        <v>482</v>
      </c>
      <c r="Q362" s="426"/>
    </row>
    <row r="363" spans="1:17" s="196" customFormat="1" ht="17.25" customHeight="1" x14ac:dyDescent="0.2">
      <c r="A363" s="302">
        <v>350</v>
      </c>
      <c r="B363" s="290" t="s">
        <v>165</v>
      </c>
      <c r="C363" s="291" t="s">
        <v>397</v>
      </c>
      <c r="D363" s="290" t="s">
        <v>170</v>
      </c>
      <c r="E363" s="290" t="s">
        <v>398</v>
      </c>
      <c r="F363" s="291"/>
      <c r="G363" s="290" t="s">
        <v>187</v>
      </c>
      <c r="H363" s="299" t="s">
        <v>536</v>
      </c>
      <c r="I363" s="304"/>
      <c r="J363" s="304"/>
      <c r="K363" s="302"/>
      <c r="L363" s="302"/>
      <c r="M363" s="302"/>
      <c r="N363" s="471" t="s">
        <v>563</v>
      </c>
      <c r="O363" s="502">
        <v>1</v>
      </c>
      <c r="P363" s="473" t="s">
        <v>482</v>
      </c>
      <c r="Q363" s="426"/>
    </row>
    <row r="364" spans="1:17" s="196" customFormat="1" ht="17.25" customHeight="1" x14ac:dyDescent="0.2">
      <c r="A364" s="302">
        <v>351</v>
      </c>
      <c r="B364" s="290" t="s">
        <v>165</v>
      </c>
      <c r="C364" s="291" t="s">
        <v>397</v>
      </c>
      <c r="D364" s="290" t="s">
        <v>170</v>
      </c>
      <c r="E364" s="290" t="s">
        <v>398</v>
      </c>
      <c r="F364" s="291"/>
      <c r="G364" s="290" t="s">
        <v>187</v>
      </c>
      <c r="H364" s="299" t="s">
        <v>536</v>
      </c>
      <c r="I364" s="304"/>
      <c r="J364" s="304"/>
      <c r="K364" s="302"/>
      <c r="L364" s="302"/>
      <c r="M364" s="302"/>
      <c r="N364" s="471" t="s">
        <v>563</v>
      </c>
      <c r="O364" s="502">
        <v>1</v>
      </c>
      <c r="P364" s="473" t="s">
        <v>482</v>
      </c>
      <c r="Q364" s="426"/>
    </row>
    <row r="365" spans="1:17" s="196" customFormat="1" ht="17.25" customHeight="1" x14ac:dyDescent="0.2">
      <c r="A365" s="302">
        <v>352</v>
      </c>
      <c r="B365" s="290" t="s">
        <v>167</v>
      </c>
      <c r="C365" s="291" t="s">
        <v>147</v>
      </c>
      <c r="D365" s="290" t="s">
        <v>101</v>
      </c>
      <c r="E365" s="290" t="s">
        <v>555</v>
      </c>
      <c r="F365" s="291"/>
      <c r="G365" s="290" t="s">
        <v>183</v>
      </c>
      <c r="H365" s="299" t="s">
        <v>536</v>
      </c>
      <c r="I365" s="304"/>
      <c r="J365" s="304"/>
      <c r="K365" s="302"/>
      <c r="L365" s="302"/>
      <c r="M365" s="302"/>
      <c r="N365" s="471" t="s">
        <v>563</v>
      </c>
      <c r="O365" s="502">
        <v>1</v>
      </c>
      <c r="P365" s="473" t="s">
        <v>482</v>
      </c>
      <c r="Q365" s="426"/>
    </row>
    <row r="366" spans="1:17" s="196" customFormat="1" ht="17.25" customHeight="1" x14ac:dyDescent="0.2">
      <c r="A366" s="302">
        <v>353</v>
      </c>
      <c r="B366" s="290" t="s">
        <v>167</v>
      </c>
      <c r="C366" s="291" t="s">
        <v>147</v>
      </c>
      <c r="D366" s="290" t="s">
        <v>101</v>
      </c>
      <c r="E366" s="290" t="s">
        <v>555</v>
      </c>
      <c r="F366" s="291"/>
      <c r="G366" s="290" t="s">
        <v>183</v>
      </c>
      <c r="H366" s="299" t="s">
        <v>536</v>
      </c>
      <c r="I366" s="304"/>
      <c r="J366" s="304"/>
      <c r="K366" s="302"/>
      <c r="L366" s="302"/>
      <c r="M366" s="302"/>
      <c r="N366" s="471" t="s">
        <v>563</v>
      </c>
      <c r="O366" s="502">
        <v>1</v>
      </c>
      <c r="P366" s="473" t="s">
        <v>482</v>
      </c>
      <c r="Q366" s="426"/>
    </row>
    <row r="367" spans="1:17" s="196" customFormat="1" ht="17.25" customHeight="1" x14ac:dyDescent="0.2">
      <c r="A367" s="302">
        <v>354</v>
      </c>
      <c r="B367" s="290" t="s">
        <v>167</v>
      </c>
      <c r="C367" s="291" t="s">
        <v>147</v>
      </c>
      <c r="D367" s="290" t="s">
        <v>101</v>
      </c>
      <c r="E367" s="290" t="s">
        <v>555</v>
      </c>
      <c r="F367" s="291"/>
      <c r="G367" s="290" t="s">
        <v>183</v>
      </c>
      <c r="H367" s="299" t="s">
        <v>536</v>
      </c>
      <c r="I367" s="304"/>
      <c r="J367" s="304"/>
      <c r="K367" s="302"/>
      <c r="L367" s="302"/>
      <c r="M367" s="302"/>
      <c r="N367" s="471" t="s">
        <v>563</v>
      </c>
      <c r="O367" s="502">
        <v>1</v>
      </c>
      <c r="P367" s="473" t="s">
        <v>482</v>
      </c>
      <c r="Q367" s="426"/>
    </row>
    <row r="368" spans="1:17" s="196" customFormat="1" ht="17.25" customHeight="1" x14ac:dyDescent="0.2">
      <c r="A368" s="302">
        <v>355</v>
      </c>
      <c r="B368" s="290" t="s">
        <v>167</v>
      </c>
      <c r="C368" s="291" t="s">
        <v>147</v>
      </c>
      <c r="D368" s="290" t="s">
        <v>101</v>
      </c>
      <c r="E368" s="290" t="s">
        <v>555</v>
      </c>
      <c r="F368" s="291"/>
      <c r="G368" s="290" t="s">
        <v>183</v>
      </c>
      <c r="H368" s="299" t="s">
        <v>536</v>
      </c>
      <c r="I368" s="304"/>
      <c r="J368" s="304"/>
      <c r="K368" s="302"/>
      <c r="L368" s="302"/>
      <c r="M368" s="302"/>
      <c r="N368" s="471" t="s">
        <v>563</v>
      </c>
      <c r="O368" s="502">
        <v>1</v>
      </c>
      <c r="P368" s="473" t="s">
        <v>482</v>
      </c>
      <c r="Q368" s="426"/>
    </row>
    <row r="369" spans="1:17" s="196" customFormat="1" ht="17.25" customHeight="1" x14ac:dyDescent="0.2">
      <c r="A369" s="302">
        <v>356</v>
      </c>
      <c r="B369" s="290" t="s">
        <v>169</v>
      </c>
      <c r="C369" s="291" t="s">
        <v>152</v>
      </c>
      <c r="D369" s="290" t="s">
        <v>98</v>
      </c>
      <c r="E369" s="290" t="s">
        <v>556</v>
      </c>
      <c r="F369" s="291"/>
      <c r="G369" s="290" t="s">
        <v>183</v>
      </c>
      <c r="H369" s="299" t="s">
        <v>536</v>
      </c>
      <c r="I369" s="304"/>
      <c r="J369" s="304"/>
      <c r="K369" s="302"/>
      <c r="L369" s="302"/>
      <c r="M369" s="302"/>
      <c r="N369" s="471" t="s">
        <v>563</v>
      </c>
      <c r="O369" s="502">
        <v>1</v>
      </c>
      <c r="P369" s="473" t="s">
        <v>482</v>
      </c>
      <c r="Q369" s="426"/>
    </row>
    <row r="370" spans="1:17" s="196" customFormat="1" ht="17.25" customHeight="1" x14ac:dyDescent="0.2">
      <c r="A370" s="302">
        <v>357</v>
      </c>
      <c r="B370" s="290" t="s">
        <v>169</v>
      </c>
      <c r="C370" s="291" t="s">
        <v>152</v>
      </c>
      <c r="D370" s="290" t="s">
        <v>98</v>
      </c>
      <c r="E370" s="290" t="s">
        <v>556</v>
      </c>
      <c r="F370" s="291"/>
      <c r="G370" s="290" t="s">
        <v>183</v>
      </c>
      <c r="H370" s="299" t="s">
        <v>536</v>
      </c>
      <c r="I370" s="304"/>
      <c r="J370" s="304"/>
      <c r="K370" s="302"/>
      <c r="L370" s="302"/>
      <c r="M370" s="302"/>
      <c r="N370" s="471" t="s">
        <v>563</v>
      </c>
      <c r="O370" s="502">
        <v>1</v>
      </c>
      <c r="P370" s="473" t="s">
        <v>482</v>
      </c>
      <c r="Q370" s="426"/>
    </row>
    <row r="371" spans="1:17" s="196" customFormat="1" ht="17.25" customHeight="1" x14ac:dyDescent="0.2">
      <c r="A371" s="302">
        <v>358</v>
      </c>
      <c r="B371" s="290" t="s">
        <v>169</v>
      </c>
      <c r="C371" s="291" t="s">
        <v>152</v>
      </c>
      <c r="D371" s="290" t="s">
        <v>98</v>
      </c>
      <c r="E371" s="290" t="s">
        <v>556</v>
      </c>
      <c r="F371" s="291"/>
      <c r="G371" s="290" t="s">
        <v>183</v>
      </c>
      <c r="H371" s="299" t="s">
        <v>536</v>
      </c>
      <c r="I371" s="304"/>
      <c r="J371" s="304"/>
      <c r="K371" s="302"/>
      <c r="L371" s="302"/>
      <c r="M371" s="302"/>
      <c r="N371" s="471" t="s">
        <v>563</v>
      </c>
      <c r="O371" s="502">
        <v>1</v>
      </c>
      <c r="P371" s="473" t="s">
        <v>482</v>
      </c>
      <c r="Q371" s="426"/>
    </row>
    <row r="372" spans="1:17" s="196" customFormat="1" ht="17.25" customHeight="1" x14ac:dyDescent="0.2">
      <c r="A372" s="302">
        <v>359</v>
      </c>
      <c r="B372" s="290" t="s">
        <v>169</v>
      </c>
      <c r="C372" s="291" t="s">
        <v>152</v>
      </c>
      <c r="D372" s="290" t="s">
        <v>98</v>
      </c>
      <c r="E372" s="290" t="s">
        <v>556</v>
      </c>
      <c r="F372" s="291"/>
      <c r="G372" s="290" t="s">
        <v>183</v>
      </c>
      <c r="H372" s="299" t="s">
        <v>536</v>
      </c>
      <c r="I372" s="304"/>
      <c r="J372" s="304"/>
      <c r="K372" s="302"/>
      <c r="L372" s="302"/>
      <c r="M372" s="302"/>
      <c r="N372" s="471" t="s">
        <v>563</v>
      </c>
      <c r="O372" s="502">
        <v>1</v>
      </c>
      <c r="P372" s="473" t="s">
        <v>482</v>
      </c>
      <c r="Q372" s="426"/>
    </row>
    <row r="373" spans="1:17" s="196" customFormat="1" ht="17.25" customHeight="1" x14ac:dyDescent="0.2">
      <c r="A373" s="302">
        <v>360</v>
      </c>
      <c r="B373" s="290" t="s">
        <v>197</v>
      </c>
      <c r="C373" s="291" t="s">
        <v>557</v>
      </c>
      <c r="D373" s="290" t="s">
        <v>98</v>
      </c>
      <c r="E373" s="290" t="s">
        <v>179</v>
      </c>
      <c r="F373" s="291"/>
      <c r="G373" s="290" t="s">
        <v>183</v>
      </c>
      <c r="H373" s="299" t="s">
        <v>536</v>
      </c>
      <c r="I373" s="304"/>
      <c r="J373" s="304"/>
      <c r="K373" s="302"/>
      <c r="L373" s="302"/>
      <c r="M373" s="302"/>
      <c r="N373" s="471" t="s">
        <v>563</v>
      </c>
      <c r="O373" s="502">
        <v>1</v>
      </c>
      <c r="P373" s="473" t="s">
        <v>482</v>
      </c>
      <c r="Q373" s="426"/>
    </row>
    <row r="374" spans="1:17" s="196" customFormat="1" ht="17.25" customHeight="1" x14ac:dyDescent="0.2">
      <c r="A374" s="302">
        <v>361</v>
      </c>
      <c r="B374" s="290" t="s">
        <v>197</v>
      </c>
      <c r="C374" s="291" t="s">
        <v>557</v>
      </c>
      <c r="D374" s="290" t="s">
        <v>98</v>
      </c>
      <c r="E374" s="290" t="s">
        <v>179</v>
      </c>
      <c r="F374" s="291"/>
      <c r="G374" s="290" t="s">
        <v>183</v>
      </c>
      <c r="H374" s="299" t="s">
        <v>536</v>
      </c>
      <c r="I374" s="304"/>
      <c r="J374" s="304"/>
      <c r="K374" s="302"/>
      <c r="L374" s="302"/>
      <c r="M374" s="302"/>
      <c r="N374" s="471" t="s">
        <v>563</v>
      </c>
      <c r="O374" s="502">
        <v>1</v>
      </c>
      <c r="P374" s="473" t="s">
        <v>482</v>
      </c>
      <c r="Q374" s="426"/>
    </row>
    <row r="375" spans="1:17" s="196" customFormat="1" ht="17.25" customHeight="1" x14ac:dyDescent="0.2">
      <c r="A375" s="302">
        <v>362</v>
      </c>
      <c r="B375" s="290" t="s">
        <v>197</v>
      </c>
      <c r="C375" s="291" t="s">
        <v>557</v>
      </c>
      <c r="D375" s="290" t="s">
        <v>98</v>
      </c>
      <c r="E375" s="290" t="s">
        <v>179</v>
      </c>
      <c r="F375" s="291"/>
      <c r="G375" s="290" t="s">
        <v>183</v>
      </c>
      <c r="H375" s="299" t="s">
        <v>536</v>
      </c>
      <c r="I375" s="304"/>
      <c r="J375" s="304"/>
      <c r="K375" s="302"/>
      <c r="L375" s="302"/>
      <c r="M375" s="302"/>
      <c r="N375" s="471" t="s">
        <v>563</v>
      </c>
      <c r="O375" s="502">
        <v>1</v>
      </c>
      <c r="P375" s="473" t="s">
        <v>482</v>
      </c>
      <c r="Q375" s="426"/>
    </row>
    <row r="376" spans="1:17" s="196" customFormat="1" ht="17.25" customHeight="1" x14ac:dyDescent="0.2">
      <c r="A376" s="302">
        <v>363</v>
      </c>
      <c r="B376" s="290" t="s">
        <v>197</v>
      </c>
      <c r="C376" s="291" t="s">
        <v>557</v>
      </c>
      <c r="D376" s="290" t="s">
        <v>98</v>
      </c>
      <c r="E376" s="290" t="s">
        <v>179</v>
      </c>
      <c r="F376" s="291"/>
      <c r="G376" s="290" t="s">
        <v>183</v>
      </c>
      <c r="H376" s="299" t="s">
        <v>536</v>
      </c>
      <c r="I376" s="304"/>
      <c r="J376" s="304"/>
      <c r="K376" s="302"/>
      <c r="L376" s="302"/>
      <c r="M376" s="302"/>
      <c r="N376" s="471" t="s">
        <v>563</v>
      </c>
      <c r="O376" s="502">
        <v>1</v>
      </c>
      <c r="P376" s="473" t="s">
        <v>482</v>
      </c>
      <c r="Q376" s="426"/>
    </row>
    <row r="377" spans="1:17" s="49" customFormat="1" ht="17.25" thickBot="1" x14ac:dyDescent="0.3">
      <c r="A377" s="231"/>
      <c r="B377" s="231"/>
      <c r="C377" s="231"/>
      <c r="D377" s="231"/>
      <c r="E377" s="231"/>
      <c r="F377" s="231"/>
      <c r="G377" s="231"/>
      <c r="H377" s="231"/>
      <c r="I377" s="231"/>
      <c r="J377" s="231"/>
      <c r="K377" s="231"/>
      <c r="L377" s="231"/>
      <c r="M377" s="231"/>
      <c r="N377" s="231"/>
      <c r="O377" s="503"/>
      <c r="P377" s="233"/>
      <c r="Q377" s="231"/>
    </row>
    <row r="378" spans="1:17" s="49" customFormat="1" ht="27.75" customHeight="1" thickBot="1" x14ac:dyDescent="0.3">
      <c r="A378" s="537" t="s">
        <v>322</v>
      </c>
      <c r="B378" s="538"/>
      <c r="C378" s="538"/>
      <c r="D378" s="538"/>
      <c r="E378" s="234"/>
      <c r="F378" s="235"/>
      <c r="G378" s="235"/>
      <c r="H378" s="236"/>
      <c r="I378" s="235"/>
      <c r="J378" s="235"/>
      <c r="K378" s="234"/>
      <c r="L378" s="234"/>
      <c r="M378" s="234"/>
      <c r="N378" s="234"/>
      <c r="O378" s="504">
        <f>SUM(O13)</f>
        <v>363</v>
      </c>
      <c r="P378" s="237"/>
      <c r="Q378" s="238"/>
    </row>
    <row r="379" spans="1:17" s="49" customFormat="1" ht="27" customHeight="1" x14ac:dyDescent="0.25">
      <c r="A379" s="55"/>
      <c r="D379" s="55"/>
      <c r="E379" s="55"/>
      <c r="G379" s="55"/>
      <c r="H379" s="55"/>
      <c r="I379" s="55"/>
      <c r="J379" s="55"/>
      <c r="K379" s="55"/>
      <c r="L379" s="55"/>
      <c r="M379" s="55"/>
      <c r="N379" s="55"/>
      <c r="O379" s="110"/>
      <c r="P379" s="55"/>
    </row>
    <row r="380" spans="1:17" s="49" customFormat="1" ht="15.75" x14ac:dyDescent="0.25">
      <c r="B380" s="110"/>
      <c r="O380" s="462" t="s">
        <v>532</v>
      </c>
    </row>
    <row r="381" spans="1:17" s="49" customFormat="1" ht="15.75" x14ac:dyDescent="0.25">
      <c r="B381" s="110"/>
      <c r="O381" s="463"/>
    </row>
    <row r="382" spans="1:17" s="49" customFormat="1" ht="15.75" x14ac:dyDescent="0.25">
      <c r="B382" s="110"/>
      <c r="C382" s="55" t="s">
        <v>309</v>
      </c>
      <c r="O382" s="55" t="s">
        <v>14</v>
      </c>
    </row>
    <row r="383" spans="1:17" s="49" customFormat="1" ht="15.75" x14ac:dyDescent="0.25">
      <c r="B383" s="110"/>
      <c r="C383" s="55"/>
      <c r="O383" s="55"/>
    </row>
    <row r="384" spans="1:17" s="49" customFormat="1" ht="15.75" x14ac:dyDescent="0.25">
      <c r="B384" s="110"/>
      <c r="C384" s="55"/>
      <c r="O384" s="55"/>
    </row>
    <row r="385" spans="1:16" s="49" customFormat="1" ht="15.75" x14ac:dyDescent="0.25">
      <c r="B385" s="110"/>
      <c r="C385" s="55"/>
      <c r="O385" s="55"/>
    </row>
    <row r="386" spans="1:16" s="49" customFormat="1" ht="15.75" x14ac:dyDescent="0.25">
      <c r="B386" s="110"/>
      <c r="C386" s="273" t="s">
        <v>523</v>
      </c>
      <c r="E386" s="57"/>
      <c r="O386" s="273" t="s">
        <v>366</v>
      </c>
    </row>
    <row r="387" spans="1:16" s="49" customFormat="1" ht="15.75" x14ac:dyDescent="0.25">
      <c r="B387" s="110"/>
      <c r="C387" s="274" t="s">
        <v>524</v>
      </c>
      <c r="O387" s="274" t="s">
        <v>367</v>
      </c>
    </row>
    <row r="388" spans="1:16" s="49" customFormat="1" ht="15.75" x14ac:dyDescent="0.25">
      <c r="O388" s="110"/>
    </row>
    <row r="389" spans="1:16" s="49" customFormat="1" ht="15.75" x14ac:dyDescent="0.25">
      <c r="A389" s="55"/>
      <c r="D389" s="55"/>
      <c r="E389" s="55"/>
      <c r="G389" s="55"/>
      <c r="H389" s="55"/>
      <c r="I389" s="55"/>
      <c r="J389" s="55"/>
      <c r="K389" s="55"/>
      <c r="L389" s="55"/>
      <c r="M389" s="55"/>
      <c r="N389" s="55"/>
      <c r="O389" s="110"/>
      <c r="P389" s="55"/>
    </row>
    <row r="390" spans="1:16" s="49" customFormat="1" ht="15.75" x14ac:dyDescent="0.25">
      <c r="A390" s="55"/>
      <c r="D390" s="55"/>
      <c r="E390" s="55"/>
      <c r="G390" s="55"/>
      <c r="H390" s="55"/>
      <c r="I390" s="55"/>
      <c r="J390" s="55"/>
      <c r="K390" s="55"/>
      <c r="L390" s="55"/>
      <c r="M390" s="55"/>
      <c r="N390" s="55"/>
      <c r="O390" s="110"/>
      <c r="P390" s="55"/>
    </row>
    <row r="391" spans="1:16" s="49" customFormat="1" ht="15.75" x14ac:dyDescent="0.25">
      <c r="A391" s="55"/>
      <c r="D391" s="55"/>
      <c r="E391" s="55"/>
      <c r="G391" s="55"/>
      <c r="H391" s="55"/>
      <c r="I391" s="55"/>
      <c r="J391" s="55"/>
      <c r="K391" s="55"/>
      <c r="L391" s="55"/>
      <c r="M391" s="55"/>
      <c r="N391" s="55"/>
      <c r="O391" s="110"/>
      <c r="P391" s="55"/>
    </row>
    <row r="392" spans="1:16" s="49" customFormat="1" ht="15.75" x14ac:dyDescent="0.25">
      <c r="A392" s="55"/>
      <c r="D392" s="55"/>
      <c r="E392" s="55"/>
      <c r="G392" s="55"/>
      <c r="H392" s="55"/>
      <c r="I392" s="55"/>
      <c r="J392" s="55"/>
      <c r="K392" s="55"/>
      <c r="L392" s="55"/>
      <c r="M392" s="55"/>
      <c r="N392" s="55"/>
      <c r="O392" s="110"/>
      <c r="P392" s="55"/>
    </row>
    <row r="393" spans="1:16" s="49" customFormat="1" ht="15.75" x14ac:dyDescent="0.25">
      <c r="A393" s="55"/>
      <c r="D393" s="55"/>
      <c r="E393" s="55"/>
      <c r="G393" s="55"/>
      <c r="H393" s="55"/>
      <c r="I393" s="55"/>
      <c r="J393" s="55"/>
      <c r="K393" s="55"/>
      <c r="L393" s="55"/>
      <c r="M393" s="55"/>
      <c r="N393" s="55"/>
      <c r="O393" s="110"/>
      <c r="P393" s="55"/>
    </row>
    <row r="394" spans="1:16" s="49" customFormat="1" ht="15.75" x14ac:dyDescent="0.25">
      <c r="A394" s="55"/>
      <c r="D394" s="55"/>
      <c r="E394" s="55"/>
      <c r="G394" s="55"/>
      <c r="H394" s="55"/>
      <c r="I394" s="55"/>
      <c r="J394" s="55"/>
      <c r="K394" s="55"/>
      <c r="L394" s="55"/>
      <c r="M394" s="55"/>
      <c r="N394" s="55"/>
      <c r="O394" s="110"/>
      <c r="P394" s="55"/>
    </row>
    <row r="395" spans="1:16" s="49" customFormat="1" ht="15.75" x14ac:dyDescent="0.25">
      <c r="A395" s="55"/>
      <c r="D395" s="55"/>
      <c r="E395" s="55"/>
      <c r="G395" s="55"/>
      <c r="H395" s="55"/>
      <c r="I395" s="55"/>
      <c r="J395" s="55"/>
      <c r="K395" s="55"/>
      <c r="L395" s="55"/>
      <c r="M395" s="55"/>
      <c r="N395" s="55"/>
      <c r="O395" s="110"/>
      <c r="P395" s="55"/>
    </row>
    <row r="396" spans="1:16" s="49" customFormat="1" ht="15.75" x14ac:dyDescent="0.25">
      <c r="A396" s="55"/>
      <c r="D396" s="55"/>
      <c r="E396" s="55"/>
      <c r="G396" s="55"/>
      <c r="H396" s="55"/>
      <c r="I396" s="55"/>
      <c r="J396" s="55"/>
      <c r="K396" s="55"/>
      <c r="L396" s="55"/>
      <c r="M396" s="55"/>
      <c r="N396" s="55"/>
      <c r="O396" s="110"/>
      <c r="P396" s="55"/>
    </row>
    <row r="397" spans="1:16" s="49" customFormat="1" ht="15.75" x14ac:dyDescent="0.25">
      <c r="A397" s="55"/>
      <c r="D397" s="55"/>
      <c r="E397" s="55"/>
      <c r="G397" s="55"/>
      <c r="H397" s="55"/>
      <c r="I397" s="55"/>
      <c r="J397" s="55"/>
      <c r="K397" s="55"/>
      <c r="L397" s="55"/>
      <c r="M397" s="55"/>
      <c r="N397" s="55"/>
      <c r="O397" s="110"/>
      <c r="P397" s="55"/>
    </row>
    <row r="398" spans="1:16" s="49" customFormat="1" ht="15.75" x14ac:dyDescent="0.25">
      <c r="A398" s="55"/>
      <c r="D398" s="55"/>
      <c r="E398" s="55"/>
      <c r="G398" s="55"/>
      <c r="H398" s="55"/>
      <c r="I398" s="55"/>
      <c r="J398" s="55"/>
      <c r="K398" s="55"/>
      <c r="L398" s="55"/>
      <c r="M398" s="55"/>
      <c r="N398" s="55"/>
      <c r="O398" s="110"/>
    </row>
    <row r="399" spans="1:16" s="49" customFormat="1" ht="15.75" x14ac:dyDescent="0.25">
      <c r="A399" s="55"/>
      <c r="D399" s="55"/>
      <c r="E399" s="55"/>
      <c r="G399" s="55"/>
      <c r="H399" s="55"/>
      <c r="I399" s="55"/>
      <c r="J399" s="55"/>
      <c r="K399" s="55"/>
      <c r="L399" s="55"/>
      <c r="M399" s="55"/>
      <c r="N399" s="55"/>
      <c r="O399" s="110"/>
    </row>
    <row r="400" spans="1:16" s="49" customFormat="1" ht="15.75" x14ac:dyDescent="0.25">
      <c r="A400" s="476"/>
      <c r="D400" s="476"/>
      <c r="E400" s="476"/>
      <c r="G400" s="476"/>
      <c r="H400" s="476"/>
      <c r="I400" s="476"/>
      <c r="J400" s="476"/>
      <c r="K400" s="476"/>
      <c r="L400" s="476"/>
      <c r="M400" s="476"/>
      <c r="N400" s="476"/>
      <c r="O400" s="110"/>
    </row>
    <row r="401" spans="1:15" s="49" customFormat="1" ht="15.75" x14ac:dyDescent="0.25">
      <c r="A401" s="476"/>
      <c r="D401" s="476"/>
      <c r="E401" s="476"/>
      <c r="G401" s="476"/>
      <c r="H401" s="476"/>
      <c r="I401" s="476"/>
      <c r="J401" s="476"/>
      <c r="K401" s="476"/>
      <c r="L401" s="476"/>
      <c r="M401" s="476"/>
      <c r="N401" s="476"/>
      <c r="O401" s="110"/>
    </row>
    <row r="402" spans="1:15" s="49" customFormat="1" ht="15.75" x14ac:dyDescent="0.25">
      <c r="A402" s="476"/>
      <c r="D402" s="476"/>
      <c r="E402" s="476"/>
      <c r="G402" s="476"/>
      <c r="H402" s="476"/>
      <c r="I402" s="476"/>
      <c r="J402" s="476"/>
      <c r="K402" s="476"/>
      <c r="L402" s="476"/>
      <c r="M402" s="476"/>
      <c r="N402" s="476"/>
      <c r="O402" s="110"/>
    </row>
    <row r="403" spans="1:15" s="49" customFormat="1" ht="15.75" x14ac:dyDescent="0.25">
      <c r="A403" s="476"/>
      <c r="D403" s="476"/>
      <c r="E403" s="476"/>
      <c r="G403" s="476"/>
      <c r="H403" s="476"/>
      <c r="I403" s="476"/>
      <c r="J403" s="476"/>
      <c r="K403" s="476"/>
      <c r="L403" s="476"/>
      <c r="M403" s="476"/>
      <c r="N403" s="476"/>
      <c r="O403" s="110"/>
    </row>
    <row r="404" spans="1:15" s="49" customFormat="1" ht="15.75" x14ac:dyDescent="0.25">
      <c r="A404" s="476"/>
      <c r="D404" s="476"/>
      <c r="E404" s="476"/>
      <c r="G404" s="476"/>
      <c r="H404" s="476"/>
      <c r="I404" s="476"/>
      <c r="J404" s="476"/>
      <c r="K404" s="476"/>
      <c r="L404" s="476"/>
      <c r="M404" s="476"/>
      <c r="N404" s="476"/>
      <c r="O404" s="110"/>
    </row>
    <row r="405" spans="1:15" s="49" customFormat="1" ht="15.75" x14ac:dyDescent="0.25">
      <c r="A405" s="476"/>
      <c r="D405" s="476"/>
      <c r="E405" s="476"/>
      <c r="G405" s="476"/>
      <c r="H405" s="476"/>
      <c r="I405" s="476"/>
      <c r="J405" s="476"/>
      <c r="K405" s="476"/>
      <c r="L405" s="476"/>
      <c r="M405" s="476"/>
      <c r="N405" s="476"/>
      <c r="O405" s="110"/>
    </row>
    <row r="406" spans="1:15" s="49" customFormat="1" ht="15.75" x14ac:dyDescent="0.25">
      <c r="A406" s="476"/>
      <c r="D406" s="476"/>
      <c r="E406" s="476"/>
      <c r="G406" s="476"/>
      <c r="H406" s="476"/>
      <c r="I406" s="476"/>
      <c r="J406" s="476"/>
      <c r="K406" s="476"/>
      <c r="L406" s="476"/>
      <c r="M406" s="476"/>
      <c r="N406" s="476"/>
      <c r="O406" s="110"/>
    </row>
    <row r="407" spans="1:15" s="49" customFormat="1" ht="15.75" x14ac:dyDescent="0.25">
      <c r="A407" s="476"/>
      <c r="D407" s="476"/>
      <c r="E407" s="476"/>
      <c r="G407" s="476"/>
      <c r="H407" s="476"/>
      <c r="I407" s="476"/>
      <c r="J407" s="476"/>
      <c r="K407" s="476"/>
      <c r="L407" s="476"/>
      <c r="M407" s="476"/>
      <c r="N407" s="476"/>
      <c r="O407" s="110"/>
    </row>
    <row r="408" spans="1:15" s="49" customFormat="1" ht="15.75" x14ac:dyDescent="0.25">
      <c r="A408" s="476"/>
      <c r="D408" s="476"/>
      <c r="E408" s="476"/>
      <c r="G408" s="476"/>
      <c r="H408" s="476"/>
      <c r="I408" s="476"/>
      <c r="J408" s="476"/>
      <c r="K408" s="476"/>
      <c r="L408" s="476"/>
      <c r="M408" s="476"/>
      <c r="N408" s="476"/>
      <c r="O408" s="110"/>
    </row>
    <row r="409" spans="1:15" s="49" customFormat="1" ht="15.75" x14ac:dyDescent="0.25">
      <c r="A409" s="476"/>
      <c r="D409" s="476"/>
      <c r="E409" s="476"/>
      <c r="G409" s="476"/>
      <c r="H409" s="476"/>
      <c r="I409" s="476"/>
      <c r="J409" s="476"/>
      <c r="K409" s="476"/>
      <c r="L409" s="476"/>
      <c r="M409" s="476"/>
      <c r="N409" s="476"/>
      <c r="O409" s="110"/>
    </row>
    <row r="410" spans="1:15" s="49" customFormat="1" ht="15.75" x14ac:dyDescent="0.25">
      <c r="A410" s="476"/>
      <c r="D410" s="476"/>
      <c r="E410" s="476"/>
      <c r="G410" s="476"/>
      <c r="H410" s="476"/>
      <c r="I410" s="476"/>
      <c r="J410" s="476"/>
      <c r="K410" s="476"/>
      <c r="L410" s="476"/>
      <c r="M410" s="476"/>
      <c r="N410" s="476"/>
      <c r="O410" s="110"/>
    </row>
    <row r="411" spans="1:15" s="49" customFormat="1" ht="15.75" x14ac:dyDescent="0.25">
      <c r="A411" s="476"/>
      <c r="D411" s="476"/>
      <c r="E411" s="476"/>
      <c r="G411" s="476"/>
      <c r="H411" s="476"/>
      <c r="I411" s="476"/>
      <c r="J411" s="476"/>
      <c r="K411" s="476"/>
      <c r="L411" s="476"/>
      <c r="M411" s="476"/>
      <c r="N411" s="476"/>
      <c r="O411" s="110"/>
    </row>
    <row r="412" spans="1:15" s="49" customFormat="1" ht="15.75" x14ac:dyDescent="0.25">
      <c r="A412" s="476"/>
      <c r="D412" s="476"/>
      <c r="E412" s="476"/>
      <c r="G412" s="476"/>
      <c r="H412" s="476"/>
      <c r="I412" s="476"/>
      <c r="J412" s="476"/>
      <c r="K412" s="476"/>
      <c r="L412" s="476"/>
      <c r="M412" s="476"/>
      <c r="N412" s="476"/>
      <c r="O412" s="110"/>
    </row>
    <row r="413" spans="1:15" s="49" customFormat="1" ht="15.75" x14ac:dyDescent="0.25">
      <c r="A413" s="476"/>
      <c r="D413" s="476"/>
      <c r="E413" s="476"/>
      <c r="G413" s="476"/>
      <c r="H413" s="476"/>
      <c r="I413" s="476"/>
      <c r="J413" s="476"/>
      <c r="K413" s="476"/>
      <c r="L413" s="476"/>
      <c r="M413" s="476"/>
      <c r="N413" s="476"/>
      <c r="O413" s="110"/>
    </row>
    <row r="414" spans="1:15" s="49" customFormat="1" ht="15.75" x14ac:dyDescent="0.25">
      <c r="A414" s="476"/>
      <c r="D414" s="476"/>
      <c r="E414" s="476"/>
      <c r="G414" s="476"/>
      <c r="H414" s="476"/>
      <c r="I414" s="476"/>
      <c r="J414" s="476"/>
      <c r="K414" s="476"/>
      <c r="L414" s="476"/>
      <c r="M414" s="476"/>
      <c r="N414" s="476"/>
      <c r="O414" s="110"/>
    </row>
    <row r="415" spans="1:15" s="49" customFormat="1" ht="15.75" x14ac:dyDescent="0.25">
      <c r="A415" s="476"/>
      <c r="D415" s="476"/>
      <c r="E415" s="476"/>
      <c r="G415" s="476"/>
      <c r="H415" s="476"/>
      <c r="I415" s="476"/>
      <c r="J415" s="476"/>
      <c r="K415" s="476"/>
      <c r="L415" s="476"/>
      <c r="M415" s="476"/>
      <c r="N415" s="476"/>
      <c r="O415" s="110"/>
    </row>
    <row r="416" spans="1:15" s="49" customFormat="1" ht="15.75" x14ac:dyDescent="0.25">
      <c r="A416" s="476"/>
      <c r="D416" s="476"/>
      <c r="E416" s="476"/>
      <c r="G416" s="476"/>
      <c r="H416" s="476"/>
      <c r="I416" s="476"/>
      <c r="J416" s="476"/>
      <c r="K416" s="476"/>
      <c r="L416" s="476"/>
      <c r="M416" s="476"/>
      <c r="N416" s="476"/>
      <c r="O416" s="110"/>
    </row>
    <row r="417" spans="1:15" s="49" customFormat="1" ht="15.75" x14ac:dyDescent="0.25">
      <c r="A417" s="476"/>
      <c r="D417" s="476"/>
      <c r="E417" s="476"/>
      <c r="G417" s="476"/>
      <c r="H417" s="476"/>
      <c r="I417" s="476"/>
      <c r="J417" s="476"/>
      <c r="K417" s="476"/>
      <c r="L417" s="476"/>
      <c r="M417" s="476"/>
      <c r="N417" s="476"/>
      <c r="O417" s="110"/>
    </row>
    <row r="418" spans="1:15" s="49" customFormat="1" ht="15.75" x14ac:dyDescent="0.25">
      <c r="A418" s="476"/>
      <c r="D418" s="476"/>
      <c r="E418" s="476"/>
      <c r="G418" s="476"/>
      <c r="H418" s="476"/>
      <c r="I418" s="476"/>
      <c r="J418" s="476"/>
      <c r="K418" s="476"/>
      <c r="L418" s="476"/>
      <c r="M418" s="476"/>
      <c r="N418" s="476"/>
      <c r="O418" s="110"/>
    </row>
    <row r="419" spans="1:15" s="49" customFormat="1" ht="15.75" x14ac:dyDescent="0.25">
      <c r="A419" s="476"/>
      <c r="D419" s="476"/>
      <c r="E419" s="476"/>
      <c r="G419" s="476"/>
      <c r="H419" s="476"/>
      <c r="I419" s="476"/>
      <c r="J419" s="476"/>
      <c r="K419" s="476"/>
      <c r="L419" s="476"/>
      <c r="M419" s="476"/>
      <c r="N419" s="476"/>
      <c r="O419" s="110"/>
    </row>
    <row r="420" spans="1:15" s="49" customFormat="1" ht="15.75" x14ac:dyDescent="0.25">
      <c r="A420" s="476"/>
      <c r="D420" s="476"/>
      <c r="E420" s="476"/>
      <c r="G420" s="476"/>
      <c r="H420" s="476"/>
      <c r="I420" s="476"/>
      <c r="J420" s="476"/>
      <c r="K420" s="476"/>
      <c r="L420" s="476"/>
      <c r="M420" s="476"/>
      <c r="N420" s="476"/>
      <c r="O420" s="110"/>
    </row>
    <row r="421" spans="1:15" s="49" customFormat="1" ht="15.75" x14ac:dyDescent="0.25">
      <c r="A421" s="476"/>
      <c r="D421" s="476"/>
      <c r="E421" s="476"/>
      <c r="G421" s="476"/>
      <c r="H421" s="476"/>
      <c r="I421" s="476"/>
      <c r="J421" s="476"/>
      <c r="K421" s="476"/>
      <c r="L421" s="476"/>
      <c r="M421" s="476"/>
      <c r="N421" s="476"/>
      <c r="O421" s="110"/>
    </row>
    <row r="422" spans="1:15" s="49" customFormat="1" ht="15.75" x14ac:dyDescent="0.25">
      <c r="A422" s="476"/>
      <c r="D422" s="476"/>
      <c r="E422" s="476"/>
      <c r="G422" s="476"/>
      <c r="H422" s="476"/>
      <c r="I422" s="476"/>
      <c r="J422" s="476"/>
      <c r="K422" s="476"/>
      <c r="L422" s="476"/>
      <c r="M422" s="476"/>
      <c r="N422" s="476"/>
      <c r="O422" s="110"/>
    </row>
    <row r="423" spans="1:15" s="49" customFormat="1" ht="15.75" x14ac:dyDescent="0.25">
      <c r="A423" s="476"/>
      <c r="D423" s="476"/>
      <c r="E423" s="476"/>
      <c r="G423" s="476"/>
      <c r="H423" s="476"/>
      <c r="I423" s="476"/>
      <c r="J423" s="476"/>
      <c r="K423" s="476"/>
      <c r="L423" s="476"/>
      <c r="M423" s="476"/>
      <c r="N423" s="476"/>
      <c r="O423" s="110"/>
    </row>
    <row r="424" spans="1:15" s="49" customFormat="1" ht="15.75" x14ac:dyDescent="0.25">
      <c r="A424" s="476"/>
      <c r="D424" s="476"/>
      <c r="E424" s="476"/>
      <c r="G424" s="476"/>
      <c r="H424" s="476"/>
      <c r="I424" s="476"/>
      <c r="J424" s="476"/>
      <c r="K424" s="476"/>
      <c r="L424" s="476"/>
      <c r="M424" s="476"/>
      <c r="N424" s="476"/>
      <c r="O424" s="110"/>
    </row>
    <row r="425" spans="1:15" s="49" customFormat="1" ht="15.75" x14ac:dyDescent="0.25">
      <c r="A425" s="476"/>
      <c r="D425" s="476"/>
      <c r="E425" s="476"/>
      <c r="G425" s="476"/>
      <c r="H425" s="476"/>
      <c r="I425" s="476"/>
      <c r="J425" s="476"/>
      <c r="K425" s="476"/>
      <c r="L425" s="476"/>
      <c r="M425" s="476"/>
      <c r="N425" s="476"/>
      <c r="O425" s="110"/>
    </row>
    <row r="426" spans="1:15" s="49" customFormat="1" ht="15.75" x14ac:dyDescent="0.25">
      <c r="A426" s="476"/>
      <c r="D426" s="476"/>
      <c r="E426" s="476"/>
      <c r="G426" s="476"/>
      <c r="H426" s="476"/>
      <c r="I426" s="476"/>
      <c r="J426" s="476"/>
      <c r="K426" s="476"/>
      <c r="L426" s="476"/>
      <c r="M426" s="476"/>
      <c r="N426" s="476"/>
      <c r="O426" s="110"/>
    </row>
    <row r="427" spans="1:15" s="49" customFormat="1" ht="15.75" x14ac:dyDescent="0.25">
      <c r="A427" s="476"/>
      <c r="D427" s="476"/>
      <c r="E427" s="476"/>
      <c r="G427" s="476"/>
      <c r="H427" s="476"/>
      <c r="I427" s="476"/>
      <c r="J427" s="476"/>
      <c r="K427" s="476"/>
      <c r="L427" s="476"/>
      <c r="M427" s="476"/>
      <c r="N427" s="476"/>
      <c r="O427" s="110"/>
    </row>
    <row r="428" spans="1:15" s="49" customFormat="1" ht="15.75" x14ac:dyDescent="0.25">
      <c r="A428" s="476"/>
      <c r="D428" s="476"/>
      <c r="E428" s="476"/>
      <c r="G428" s="476"/>
      <c r="H428" s="476"/>
      <c r="I428" s="476"/>
      <c r="J428" s="476"/>
      <c r="K428" s="476"/>
      <c r="L428" s="476"/>
      <c r="M428" s="476"/>
      <c r="N428" s="476"/>
      <c r="O428" s="110"/>
    </row>
    <row r="429" spans="1:15" s="49" customFormat="1" ht="15.75" x14ac:dyDescent="0.25">
      <c r="A429" s="476"/>
      <c r="D429" s="476"/>
      <c r="E429" s="476"/>
      <c r="G429" s="476"/>
      <c r="H429" s="476"/>
      <c r="I429" s="476"/>
      <c r="J429" s="476"/>
      <c r="K429" s="476"/>
      <c r="L429" s="476"/>
      <c r="M429" s="476"/>
      <c r="N429" s="476"/>
      <c r="O429" s="110"/>
    </row>
    <row r="430" spans="1:15" s="49" customFormat="1" ht="15.75" x14ac:dyDescent="0.25">
      <c r="A430" s="476"/>
      <c r="D430" s="476"/>
      <c r="E430" s="476"/>
      <c r="G430" s="476"/>
      <c r="H430" s="476"/>
      <c r="I430" s="476"/>
      <c r="J430" s="476"/>
      <c r="K430" s="476"/>
      <c r="L430" s="476"/>
      <c r="M430" s="476"/>
      <c r="N430" s="476"/>
      <c r="O430" s="110"/>
    </row>
    <row r="431" spans="1:15" s="49" customFormat="1" ht="15.75" x14ac:dyDescent="0.25">
      <c r="A431" s="476"/>
      <c r="D431" s="476"/>
      <c r="E431" s="476"/>
      <c r="G431" s="476"/>
      <c r="H431" s="476"/>
      <c r="I431" s="476"/>
      <c r="J431" s="476"/>
      <c r="K431" s="476"/>
      <c r="L431" s="476"/>
      <c r="M431" s="476"/>
      <c r="N431" s="476"/>
      <c r="O431" s="110"/>
    </row>
    <row r="432" spans="1:15" s="49" customFormat="1" ht="15.75" x14ac:dyDescent="0.25">
      <c r="A432" s="476"/>
      <c r="D432" s="476"/>
      <c r="E432" s="476"/>
      <c r="G432" s="476"/>
      <c r="H432" s="476"/>
      <c r="I432" s="476"/>
      <c r="J432" s="476"/>
      <c r="K432" s="476"/>
      <c r="L432" s="476"/>
      <c r="M432" s="476"/>
      <c r="N432" s="476"/>
      <c r="O432" s="110"/>
    </row>
    <row r="433" spans="1:15" s="49" customFormat="1" ht="15.75" x14ac:dyDescent="0.25">
      <c r="A433" s="476"/>
      <c r="D433" s="476"/>
      <c r="E433" s="476"/>
      <c r="G433" s="476"/>
      <c r="H433" s="476"/>
      <c r="I433" s="476"/>
      <c r="J433" s="476"/>
      <c r="K433" s="476"/>
      <c r="L433" s="476"/>
      <c r="M433" s="476"/>
      <c r="N433" s="476"/>
      <c r="O433" s="110"/>
    </row>
    <row r="434" spans="1:15" s="49" customFormat="1" ht="15.75" x14ac:dyDescent="0.25">
      <c r="A434" s="476"/>
      <c r="D434" s="476"/>
      <c r="E434" s="476"/>
      <c r="G434" s="476"/>
      <c r="H434" s="476"/>
      <c r="I434" s="476"/>
      <c r="J434" s="476"/>
      <c r="K434" s="476"/>
      <c r="L434" s="476"/>
      <c r="M434" s="476"/>
      <c r="N434" s="476"/>
      <c r="O434" s="110"/>
    </row>
    <row r="435" spans="1:15" s="49" customFormat="1" ht="15.75" x14ac:dyDescent="0.25">
      <c r="A435" s="476"/>
      <c r="D435" s="476"/>
      <c r="E435" s="476"/>
      <c r="G435" s="476"/>
      <c r="H435" s="476"/>
      <c r="I435" s="476"/>
      <c r="J435" s="476"/>
      <c r="K435" s="476"/>
      <c r="L435" s="476"/>
      <c r="M435" s="476"/>
      <c r="N435" s="476"/>
      <c r="O435" s="110"/>
    </row>
    <row r="436" spans="1:15" s="49" customFormat="1" ht="15.75" x14ac:dyDescent="0.25">
      <c r="A436" s="476"/>
      <c r="D436" s="476"/>
      <c r="E436" s="476"/>
      <c r="G436" s="476"/>
      <c r="H436" s="476"/>
      <c r="I436" s="476"/>
      <c r="J436" s="476"/>
      <c r="K436" s="476"/>
      <c r="L436" s="476"/>
      <c r="M436" s="476"/>
      <c r="N436" s="476"/>
      <c r="O436" s="110"/>
    </row>
    <row r="437" spans="1:15" s="49" customFormat="1" ht="15.75" x14ac:dyDescent="0.25">
      <c r="A437" s="476"/>
      <c r="D437" s="476"/>
      <c r="E437" s="476"/>
      <c r="G437" s="476"/>
      <c r="H437" s="476"/>
      <c r="I437" s="476"/>
      <c r="J437" s="476"/>
      <c r="K437" s="476"/>
      <c r="L437" s="476"/>
      <c r="M437" s="476"/>
      <c r="N437" s="476"/>
      <c r="O437" s="110"/>
    </row>
    <row r="438" spans="1:15" s="49" customFormat="1" ht="15.75" x14ac:dyDescent="0.25">
      <c r="A438" s="476"/>
      <c r="D438" s="476"/>
      <c r="E438" s="476"/>
      <c r="G438" s="476"/>
      <c r="H438" s="476"/>
      <c r="I438" s="476"/>
      <c r="J438" s="476"/>
      <c r="K438" s="476"/>
      <c r="L438" s="476"/>
      <c r="M438" s="476"/>
      <c r="N438" s="476"/>
      <c r="O438" s="110"/>
    </row>
    <row r="439" spans="1:15" s="49" customFormat="1" ht="15.75" x14ac:dyDescent="0.25">
      <c r="A439" s="476"/>
      <c r="D439" s="476"/>
      <c r="E439" s="476"/>
      <c r="G439" s="476"/>
      <c r="H439" s="476"/>
      <c r="I439" s="476"/>
      <c r="J439" s="476"/>
      <c r="K439" s="476"/>
      <c r="L439" s="476"/>
      <c r="M439" s="476"/>
      <c r="N439" s="476"/>
      <c r="O439" s="110"/>
    </row>
    <row r="440" spans="1:15" s="49" customFormat="1" ht="15.75" x14ac:dyDescent="0.25">
      <c r="A440" s="476"/>
      <c r="D440" s="476"/>
      <c r="E440" s="476"/>
      <c r="G440" s="476"/>
      <c r="H440" s="476"/>
      <c r="I440" s="476"/>
      <c r="J440" s="476"/>
      <c r="K440" s="476"/>
      <c r="L440" s="476"/>
      <c r="M440" s="476"/>
      <c r="N440" s="476"/>
      <c r="O440" s="110"/>
    </row>
    <row r="441" spans="1:15" s="49" customFormat="1" ht="15.75" x14ac:dyDescent="0.25">
      <c r="A441" s="476"/>
      <c r="D441" s="476"/>
      <c r="E441" s="476"/>
      <c r="G441" s="476"/>
      <c r="H441" s="476"/>
      <c r="I441" s="476"/>
      <c r="J441" s="476"/>
      <c r="K441" s="476"/>
      <c r="L441" s="476"/>
      <c r="M441" s="476"/>
      <c r="N441" s="476"/>
      <c r="O441" s="110"/>
    </row>
    <row r="442" spans="1:15" s="49" customFormat="1" ht="15.75" x14ac:dyDescent="0.25">
      <c r="A442" s="476"/>
      <c r="D442" s="476"/>
      <c r="E442" s="476"/>
      <c r="G442" s="476"/>
      <c r="H442" s="476"/>
      <c r="I442" s="476"/>
      <c r="J442" s="476"/>
      <c r="K442" s="476"/>
      <c r="L442" s="476"/>
      <c r="M442" s="476"/>
      <c r="N442" s="476"/>
      <c r="O442" s="110"/>
    </row>
    <row r="443" spans="1:15" s="49" customFormat="1" ht="15.75" x14ac:dyDescent="0.25">
      <c r="A443" s="476"/>
      <c r="D443" s="476"/>
      <c r="E443" s="476"/>
      <c r="G443" s="476"/>
      <c r="H443" s="476"/>
      <c r="I443" s="476"/>
      <c r="J443" s="476"/>
      <c r="K443" s="476"/>
      <c r="L443" s="476"/>
      <c r="M443" s="476"/>
      <c r="N443" s="476"/>
      <c r="O443" s="110"/>
    </row>
    <row r="444" spans="1:15" s="49" customFormat="1" ht="15.75" x14ac:dyDescent="0.25">
      <c r="A444" s="476"/>
      <c r="D444" s="476"/>
      <c r="E444" s="476"/>
      <c r="G444" s="476"/>
      <c r="H444" s="476"/>
      <c r="I444" s="476"/>
      <c r="J444" s="476"/>
      <c r="K444" s="476"/>
      <c r="L444" s="476"/>
      <c r="M444" s="476"/>
      <c r="N444" s="476"/>
      <c r="O444" s="110"/>
    </row>
    <row r="445" spans="1:15" s="49" customFormat="1" ht="15.75" x14ac:dyDescent="0.25">
      <c r="A445" s="476"/>
      <c r="D445" s="476"/>
      <c r="E445" s="476"/>
      <c r="G445" s="476"/>
      <c r="H445" s="476"/>
      <c r="I445" s="476"/>
      <c r="J445" s="476"/>
      <c r="K445" s="476"/>
      <c r="L445" s="476"/>
      <c r="M445" s="476"/>
      <c r="N445" s="476"/>
      <c r="O445" s="110"/>
    </row>
    <row r="446" spans="1:15" s="49" customFormat="1" ht="15.75" x14ac:dyDescent="0.25">
      <c r="A446" s="476"/>
      <c r="D446" s="476"/>
      <c r="E446" s="476"/>
      <c r="G446" s="476"/>
      <c r="H446" s="476"/>
      <c r="I446" s="476"/>
      <c r="J446" s="476"/>
      <c r="K446" s="476"/>
      <c r="L446" s="476"/>
      <c r="M446" s="476"/>
      <c r="N446" s="476"/>
      <c r="O446" s="110"/>
    </row>
    <row r="447" spans="1:15" s="49" customFormat="1" ht="15.75" x14ac:dyDescent="0.25">
      <c r="A447" s="476"/>
      <c r="D447" s="476"/>
      <c r="E447" s="476"/>
      <c r="G447" s="476"/>
      <c r="H447" s="476"/>
      <c r="I447" s="476"/>
      <c r="J447" s="476"/>
      <c r="K447" s="476"/>
      <c r="L447" s="476"/>
      <c r="M447" s="476"/>
      <c r="N447" s="476"/>
      <c r="O447" s="110"/>
    </row>
    <row r="448" spans="1:15" s="49" customFormat="1" ht="15.75" x14ac:dyDescent="0.25">
      <c r="A448" s="476"/>
      <c r="D448" s="476"/>
      <c r="E448" s="476"/>
      <c r="G448" s="476"/>
      <c r="H448" s="476"/>
      <c r="I448" s="476"/>
      <c r="J448" s="476"/>
      <c r="K448" s="476"/>
      <c r="L448" s="476"/>
      <c r="M448" s="476"/>
      <c r="N448" s="476"/>
      <c r="O448" s="110"/>
    </row>
    <row r="449" spans="1:15" s="49" customFormat="1" ht="15.75" x14ac:dyDescent="0.25">
      <c r="A449" s="476"/>
      <c r="D449" s="476"/>
      <c r="E449" s="476"/>
      <c r="G449" s="476"/>
      <c r="H449" s="476"/>
      <c r="I449" s="476"/>
      <c r="J449" s="476"/>
      <c r="K449" s="476"/>
      <c r="L449" s="476"/>
      <c r="M449" s="476"/>
      <c r="N449" s="476"/>
      <c r="O449" s="110"/>
    </row>
    <row r="450" spans="1:15" s="49" customFormat="1" ht="15.75" x14ac:dyDescent="0.25">
      <c r="A450" s="476"/>
      <c r="D450" s="476"/>
      <c r="E450" s="476"/>
      <c r="G450" s="476"/>
      <c r="H450" s="476"/>
      <c r="I450" s="476"/>
      <c r="J450" s="476"/>
      <c r="K450" s="476"/>
      <c r="L450" s="476"/>
      <c r="M450" s="476"/>
      <c r="N450" s="476"/>
      <c r="O450" s="110"/>
    </row>
    <row r="451" spans="1:15" s="49" customFormat="1" ht="15.75" x14ac:dyDescent="0.25">
      <c r="A451" s="476"/>
      <c r="D451" s="476"/>
      <c r="E451" s="476"/>
      <c r="G451" s="476"/>
      <c r="H451" s="476"/>
      <c r="I451" s="476"/>
      <c r="J451" s="476"/>
      <c r="K451" s="476"/>
      <c r="L451" s="476"/>
      <c r="M451" s="476"/>
      <c r="N451" s="476"/>
      <c r="O451" s="110"/>
    </row>
    <row r="452" spans="1:15" s="49" customFormat="1" ht="15.75" x14ac:dyDescent="0.25">
      <c r="A452" s="476"/>
      <c r="D452" s="476"/>
      <c r="E452" s="476"/>
      <c r="G452" s="476"/>
      <c r="H452" s="476"/>
      <c r="I452" s="476"/>
      <c r="J452" s="476"/>
      <c r="K452" s="476"/>
      <c r="L452" s="476"/>
      <c r="M452" s="476"/>
      <c r="N452" s="476"/>
      <c r="O452" s="110"/>
    </row>
    <row r="453" spans="1:15" s="49" customFormat="1" ht="15.75" x14ac:dyDescent="0.25">
      <c r="A453" s="476"/>
      <c r="D453" s="476"/>
      <c r="E453" s="476"/>
      <c r="G453" s="476"/>
      <c r="H453" s="476"/>
      <c r="I453" s="476"/>
      <c r="J453" s="476"/>
      <c r="K453" s="476"/>
      <c r="L453" s="476"/>
      <c r="M453" s="476"/>
      <c r="N453" s="476"/>
      <c r="O453" s="110"/>
    </row>
    <row r="454" spans="1:15" s="49" customFormat="1" ht="15.75" x14ac:dyDescent="0.25">
      <c r="A454" s="476"/>
      <c r="D454" s="476"/>
      <c r="E454" s="476"/>
      <c r="G454" s="476"/>
      <c r="H454" s="476"/>
      <c r="I454" s="476"/>
      <c r="J454" s="476"/>
      <c r="K454" s="476"/>
      <c r="L454" s="476"/>
      <c r="M454" s="476"/>
      <c r="N454" s="476"/>
      <c r="O454" s="110"/>
    </row>
    <row r="455" spans="1:15" s="49" customFormat="1" ht="15.75" x14ac:dyDescent="0.25">
      <c r="A455" s="476"/>
      <c r="D455" s="476"/>
      <c r="E455" s="476"/>
      <c r="G455" s="476"/>
      <c r="H455" s="476"/>
      <c r="I455" s="476"/>
      <c r="J455" s="476"/>
      <c r="K455" s="476"/>
      <c r="L455" s="476"/>
      <c r="M455" s="476"/>
      <c r="N455" s="476"/>
      <c r="O455" s="110"/>
    </row>
    <row r="456" spans="1:15" s="49" customFormat="1" ht="15.75" x14ac:dyDescent="0.25">
      <c r="A456" s="476"/>
      <c r="D456" s="476"/>
      <c r="E456" s="476"/>
      <c r="G456" s="476"/>
      <c r="H456" s="476"/>
      <c r="I456" s="476"/>
      <c r="J456" s="476"/>
      <c r="K456" s="476"/>
      <c r="L456" s="476"/>
      <c r="M456" s="476"/>
      <c r="N456" s="476"/>
      <c r="O456" s="110"/>
    </row>
    <row r="457" spans="1:15" s="49" customFormat="1" ht="15.75" x14ac:dyDescent="0.25">
      <c r="A457" s="476"/>
      <c r="D457" s="476"/>
      <c r="E457" s="476"/>
      <c r="G457" s="476"/>
      <c r="H457" s="476"/>
      <c r="I457" s="476"/>
      <c r="J457" s="476"/>
      <c r="K457" s="476"/>
      <c r="L457" s="476"/>
      <c r="M457" s="476"/>
      <c r="N457" s="476"/>
      <c r="O457" s="110"/>
    </row>
    <row r="458" spans="1:15" s="49" customFormat="1" ht="15.75" x14ac:dyDescent="0.25">
      <c r="A458" s="476"/>
      <c r="D458" s="476"/>
      <c r="E458" s="476"/>
      <c r="G458" s="476"/>
      <c r="H458" s="476"/>
      <c r="I458" s="476"/>
      <c r="J458" s="476"/>
      <c r="K458" s="476"/>
      <c r="L458" s="476"/>
      <c r="M458" s="476"/>
      <c r="N458" s="476"/>
      <c r="O458" s="110"/>
    </row>
    <row r="459" spans="1:15" s="49" customFormat="1" ht="15.75" x14ac:dyDescent="0.25">
      <c r="A459" s="476"/>
      <c r="D459" s="476"/>
      <c r="E459" s="476"/>
      <c r="G459" s="476"/>
      <c r="H459" s="476"/>
      <c r="I459" s="476"/>
      <c r="J459" s="476"/>
      <c r="K459" s="476"/>
      <c r="L459" s="476"/>
      <c r="M459" s="476"/>
      <c r="N459" s="476"/>
      <c r="O459" s="110"/>
    </row>
    <row r="460" spans="1:15" s="49" customFormat="1" ht="15.75" x14ac:dyDescent="0.25">
      <c r="A460" s="476"/>
      <c r="D460" s="476"/>
      <c r="E460" s="476"/>
      <c r="G460" s="476"/>
      <c r="H460" s="476"/>
      <c r="I460" s="476"/>
      <c r="J460" s="476"/>
      <c r="K460" s="476"/>
      <c r="L460" s="476"/>
      <c r="M460" s="476"/>
      <c r="N460" s="476"/>
      <c r="O460" s="110"/>
    </row>
    <row r="461" spans="1:15" s="49" customFormat="1" ht="15.75" x14ac:dyDescent="0.25">
      <c r="A461" s="476"/>
      <c r="D461" s="476"/>
      <c r="E461" s="476"/>
      <c r="G461" s="476"/>
      <c r="H461" s="476"/>
      <c r="I461" s="476"/>
      <c r="J461" s="476"/>
      <c r="K461" s="476"/>
      <c r="L461" s="476"/>
      <c r="M461" s="476"/>
      <c r="N461" s="476"/>
      <c r="O461" s="110"/>
    </row>
    <row r="462" spans="1:15" s="49" customFormat="1" ht="15.75" x14ac:dyDescent="0.25">
      <c r="A462" s="476"/>
      <c r="D462" s="476"/>
      <c r="E462" s="476"/>
      <c r="G462" s="476"/>
      <c r="H462" s="476"/>
      <c r="I462" s="476"/>
      <c r="J462" s="476"/>
      <c r="K462" s="476"/>
      <c r="L462" s="476"/>
      <c r="M462" s="476"/>
      <c r="N462" s="476"/>
      <c r="O462" s="110"/>
    </row>
    <row r="463" spans="1:15" s="49" customFormat="1" ht="15.75" x14ac:dyDescent="0.25">
      <c r="A463" s="476"/>
      <c r="D463" s="476"/>
      <c r="E463" s="476"/>
      <c r="G463" s="476"/>
      <c r="H463" s="476"/>
      <c r="I463" s="476"/>
      <c r="J463" s="476"/>
      <c r="K463" s="476"/>
      <c r="L463" s="476"/>
      <c r="M463" s="476"/>
      <c r="N463" s="476"/>
      <c r="O463" s="110"/>
    </row>
    <row r="464" spans="1:15" s="49" customFormat="1" ht="15.75" x14ac:dyDescent="0.25">
      <c r="A464" s="476"/>
      <c r="D464" s="476"/>
      <c r="E464" s="476"/>
      <c r="G464" s="476"/>
      <c r="H464" s="476"/>
      <c r="I464" s="476"/>
      <c r="J464" s="476"/>
      <c r="K464" s="476"/>
      <c r="L464" s="476"/>
      <c r="M464" s="476"/>
      <c r="N464" s="476"/>
      <c r="O464" s="110"/>
    </row>
    <row r="465" spans="1:15" s="49" customFormat="1" ht="15.75" x14ac:dyDescent="0.25">
      <c r="A465" s="476"/>
      <c r="D465" s="476"/>
      <c r="E465" s="476"/>
      <c r="G465" s="476"/>
      <c r="H465" s="476"/>
      <c r="I465" s="476"/>
      <c r="J465" s="476"/>
      <c r="K465" s="476"/>
      <c r="L465" s="476"/>
      <c r="M465" s="476"/>
      <c r="N465" s="476"/>
      <c r="O465" s="110"/>
    </row>
    <row r="466" spans="1:15" s="49" customFormat="1" ht="15.75" x14ac:dyDescent="0.25">
      <c r="A466" s="476"/>
      <c r="D466" s="476"/>
      <c r="E466" s="476"/>
      <c r="G466" s="476"/>
      <c r="H466" s="476"/>
      <c r="I466" s="476"/>
      <c r="J466" s="476"/>
      <c r="K466" s="476"/>
      <c r="L466" s="476"/>
      <c r="M466" s="476"/>
      <c r="N466" s="476"/>
      <c r="O466" s="110"/>
    </row>
    <row r="467" spans="1:15" s="49" customFormat="1" ht="15.75" x14ac:dyDescent="0.25">
      <c r="A467" s="476"/>
      <c r="D467" s="476"/>
      <c r="E467" s="476"/>
      <c r="G467" s="476"/>
      <c r="H467" s="476"/>
      <c r="I467" s="476"/>
      <c r="J467" s="476"/>
      <c r="K467" s="476"/>
      <c r="L467" s="476"/>
      <c r="M467" s="476"/>
      <c r="N467" s="476"/>
      <c r="O467" s="110"/>
    </row>
    <row r="468" spans="1:15" s="49" customFormat="1" ht="15.75" x14ac:dyDescent="0.25">
      <c r="A468" s="476"/>
      <c r="D468" s="476"/>
      <c r="E468" s="476"/>
      <c r="G468" s="476"/>
      <c r="H468" s="476"/>
      <c r="I468" s="476"/>
      <c r="J468" s="476"/>
      <c r="K468" s="476"/>
      <c r="L468" s="476"/>
      <c r="M468" s="476"/>
      <c r="N468" s="476"/>
      <c r="O468" s="110"/>
    </row>
    <row r="469" spans="1:15" s="49" customFormat="1" ht="15.75" x14ac:dyDescent="0.25">
      <c r="A469" s="476"/>
      <c r="D469" s="476"/>
      <c r="E469" s="476"/>
      <c r="G469" s="476"/>
      <c r="H469" s="476"/>
      <c r="I469" s="476"/>
      <c r="J469" s="476"/>
      <c r="K469" s="476"/>
      <c r="L469" s="476"/>
      <c r="M469" s="476"/>
      <c r="N469" s="476"/>
      <c r="O469" s="110"/>
    </row>
    <row r="470" spans="1:15" s="49" customFormat="1" ht="15.75" x14ac:dyDescent="0.25">
      <c r="A470" s="476"/>
      <c r="D470" s="476"/>
      <c r="E470" s="476"/>
      <c r="G470" s="476"/>
      <c r="H470" s="476"/>
      <c r="I470" s="476"/>
      <c r="J470" s="476"/>
      <c r="K470" s="476"/>
      <c r="L470" s="476"/>
      <c r="M470" s="476"/>
      <c r="N470" s="476"/>
      <c r="O470" s="110"/>
    </row>
    <row r="471" spans="1:15" s="49" customFormat="1" ht="15.75" x14ac:dyDescent="0.25">
      <c r="A471" s="476"/>
      <c r="D471" s="476"/>
      <c r="E471" s="476"/>
      <c r="G471" s="476"/>
      <c r="H471" s="476"/>
      <c r="I471" s="476"/>
      <c r="J471" s="476"/>
      <c r="K471" s="476"/>
      <c r="L471" s="476"/>
      <c r="M471" s="476"/>
      <c r="N471" s="476"/>
      <c r="O471" s="110"/>
    </row>
    <row r="472" spans="1:15" s="49" customFormat="1" ht="15.75" x14ac:dyDescent="0.25">
      <c r="A472" s="476"/>
      <c r="D472" s="476"/>
      <c r="E472" s="476"/>
      <c r="G472" s="476"/>
      <c r="H472" s="476"/>
      <c r="I472" s="476"/>
      <c r="J472" s="476"/>
      <c r="K472" s="476"/>
      <c r="L472" s="476"/>
      <c r="M472" s="476"/>
      <c r="N472" s="476"/>
      <c r="O472" s="110"/>
    </row>
    <row r="473" spans="1:15" s="49" customFormat="1" ht="15.75" x14ac:dyDescent="0.25">
      <c r="A473" s="476"/>
      <c r="D473" s="476"/>
      <c r="E473" s="476"/>
      <c r="G473" s="476"/>
      <c r="H473" s="476"/>
      <c r="I473" s="476"/>
      <c r="J473" s="476"/>
      <c r="K473" s="476"/>
      <c r="L473" s="476"/>
      <c r="M473" s="476"/>
      <c r="N473" s="476"/>
      <c r="O473" s="110"/>
    </row>
    <row r="474" spans="1:15" s="49" customFormat="1" ht="15.75" x14ac:dyDescent="0.25">
      <c r="A474" s="476"/>
      <c r="D474" s="476"/>
      <c r="E474" s="476"/>
      <c r="G474" s="476"/>
      <c r="H474" s="476"/>
      <c r="I474" s="476"/>
      <c r="J474" s="476"/>
      <c r="K474" s="476"/>
      <c r="L474" s="476"/>
      <c r="M474" s="476"/>
      <c r="N474" s="476"/>
      <c r="O474" s="110"/>
    </row>
    <row r="475" spans="1:15" s="49" customFormat="1" ht="15.75" x14ac:dyDescent="0.25">
      <c r="A475" s="476"/>
      <c r="D475" s="476"/>
      <c r="E475" s="476"/>
      <c r="G475" s="476"/>
      <c r="H475" s="476"/>
      <c r="I475" s="476"/>
      <c r="J475" s="476"/>
      <c r="K475" s="476"/>
      <c r="L475" s="476"/>
      <c r="M475" s="476"/>
      <c r="N475" s="476"/>
      <c r="O475" s="110"/>
    </row>
    <row r="476" spans="1:15" s="49" customFormat="1" ht="15.75" x14ac:dyDescent="0.25">
      <c r="A476" s="476"/>
      <c r="D476" s="476"/>
      <c r="E476" s="476"/>
      <c r="G476" s="476"/>
      <c r="H476" s="476"/>
      <c r="I476" s="476"/>
      <c r="J476" s="476"/>
      <c r="K476" s="476"/>
      <c r="L476" s="476"/>
      <c r="M476" s="476"/>
      <c r="N476" s="476"/>
      <c r="O476" s="110"/>
    </row>
    <row r="477" spans="1:15" s="49" customFormat="1" ht="15.75" x14ac:dyDescent="0.25">
      <c r="A477" s="476"/>
      <c r="D477" s="476"/>
      <c r="E477" s="476"/>
      <c r="G477" s="476"/>
      <c r="H477" s="476"/>
      <c r="I477" s="476"/>
      <c r="J477" s="476"/>
      <c r="K477" s="476"/>
      <c r="L477" s="476"/>
      <c r="M477" s="476"/>
      <c r="N477" s="476"/>
      <c r="O477" s="110"/>
    </row>
    <row r="478" spans="1:15" s="49" customFormat="1" ht="15.75" x14ac:dyDescent="0.25">
      <c r="A478" s="476"/>
      <c r="D478" s="476"/>
      <c r="E478" s="476"/>
      <c r="G478" s="476"/>
      <c r="H478" s="476"/>
      <c r="I478" s="476"/>
      <c r="J478" s="476"/>
      <c r="K478" s="476"/>
      <c r="L478" s="476"/>
      <c r="M478" s="476"/>
      <c r="N478" s="476"/>
      <c r="O478" s="110"/>
    </row>
    <row r="479" spans="1:15" s="49" customFormat="1" ht="15.75" x14ac:dyDescent="0.25">
      <c r="A479" s="476"/>
      <c r="D479" s="476"/>
      <c r="E479" s="476"/>
      <c r="G479" s="476"/>
      <c r="H479" s="476"/>
      <c r="I479" s="476"/>
      <c r="J479" s="476"/>
      <c r="K479" s="476"/>
      <c r="L479" s="476"/>
      <c r="M479" s="476"/>
      <c r="N479" s="476"/>
      <c r="O479" s="110"/>
    </row>
    <row r="480" spans="1:15" s="49" customFormat="1" ht="15.75" x14ac:dyDescent="0.25">
      <c r="A480" s="476"/>
      <c r="D480" s="476"/>
      <c r="E480" s="476"/>
      <c r="G480" s="476"/>
      <c r="H480" s="476"/>
      <c r="I480" s="476"/>
      <c r="J480" s="476"/>
      <c r="K480" s="476"/>
      <c r="L480" s="476"/>
      <c r="M480" s="476"/>
      <c r="N480" s="476"/>
      <c r="O480" s="110"/>
    </row>
    <row r="481" spans="1:15" s="49" customFormat="1" ht="15.75" x14ac:dyDescent="0.25">
      <c r="A481" s="476"/>
      <c r="D481" s="476"/>
      <c r="E481" s="476"/>
      <c r="G481" s="476"/>
      <c r="H481" s="476"/>
      <c r="I481" s="476"/>
      <c r="J481" s="476"/>
      <c r="K481" s="476"/>
      <c r="L481" s="476"/>
      <c r="M481" s="476"/>
      <c r="N481" s="476"/>
      <c r="O481" s="110"/>
    </row>
    <row r="482" spans="1:15" s="49" customFormat="1" ht="15.75" x14ac:dyDescent="0.25">
      <c r="A482" s="476"/>
      <c r="D482" s="476"/>
      <c r="E482" s="476"/>
      <c r="G482" s="476"/>
      <c r="H482" s="476"/>
      <c r="I482" s="476"/>
      <c r="J482" s="476"/>
      <c r="K482" s="476"/>
      <c r="L482" s="476"/>
      <c r="M482" s="476"/>
      <c r="N482" s="476"/>
      <c r="O482" s="110"/>
    </row>
    <row r="483" spans="1:15" s="49" customFormat="1" ht="15.75" x14ac:dyDescent="0.25">
      <c r="A483" s="476"/>
      <c r="D483" s="476"/>
      <c r="E483" s="476"/>
      <c r="G483" s="476"/>
      <c r="H483" s="476"/>
      <c r="I483" s="476"/>
      <c r="J483" s="476"/>
      <c r="K483" s="476"/>
      <c r="L483" s="476"/>
      <c r="M483" s="476"/>
      <c r="N483" s="476"/>
      <c r="O483" s="110"/>
    </row>
    <row r="484" spans="1:15" s="49" customFormat="1" ht="15.75" x14ac:dyDescent="0.25">
      <c r="A484" s="476"/>
      <c r="D484" s="476"/>
      <c r="E484" s="476"/>
      <c r="G484" s="476"/>
      <c r="H484" s="476"/>
      <c r="I484" s="476"/>
      <c r="J484" s="476"/>
      <c r="K484" s="476"/>
      <c r="L484" s="476"/>
      <c r="M484" s="476"/>
      <c r="N484" s="476"/>
      <c r="O484" s="110"/>
    </row>
    <row r="485" spans="1:15" s="49" customFormat="1" ht="15.75" x14ac:dyDescent="0.25">
      <c r="A485" s="476"/>
      <c r="D485" s="476"/>
      <c r="E485" s="476"/>
      <c r="G485" s="476"/>
      <c r="H485" s="476"/>
      <c r="I485" s="476"/>
      <c r="J485" s="476"/>
      <c r="K485" s="476"/>
      <c r="L485" s="476"/>
      <c r="M485" s="476"/>
      <c r="N485" s="476"/>
      <c r="O485" s="110"/>
    </row>
    <row r="486" spans="1:15" s="49" customFormat="1" ht="15.75" x14ac:dyDescent="0.25">
      <c r="A486" s="476"/>
      <c r="D486" s="476"/>
      <c r="E486" s="476"/>
      <c r="G486" s="476"/>
      <c r="H486" s="476"/>
      <c r="I486" s="476"/>
      <c r="J486" s="476"/>
      <c r="K486" s="476"/>
      <c r="L486" s="476"/>
      <c r="M486" s="476"/>
      <c r="N486" s="476"/>
      <c r="O486" s="110"/>
    </row>
    <row r="487" spans="1:15" s="49" customFormat="1" ht="15.75" x14ac:dyDescent="0.25">
      <c r="A487" s="476"/>
      <c r="D487" s="476"/>
      <c r="E487" s="476"/>
      <c r="G487" s="476"/>
      <c r="H487" s="476"/>
      <c r="I487" s="476"/>
      <c r="J487" s="476"/>
      <c r="K487" s="476"/>
      <c r="L487" s="476"/>
      <c r="M487" s="476"/>
      <c r="N487" s="476"/>
      <c r="O487" s="110"/>
    </row>
    <row r="488" spans="1:15" s="49" customFormat="1" ht="15.75" x14ac:dyDescent="0.25">
      <c r="A488" s="476"/>
      <c r="D488" s="476"/>
      <c r="E488" s="476"/>
      <c r="G488" s="476"/>
      <c r="H488" s="476"/>
      <c r="I488" s="476"/>
      <c r="J488" s="476"/>
      <c r="K488" s="476"/>
      <c r="L488" s="476"/>
      <c r="M488" s="476"/>
      <c r="N488" s="476"/>
      <c r="O488" s="110"/>
    </row>
    <row r="489" spans="1:15" s="49" customFormat="1" ht="15.75" x14ac:dyDescent="0.25">
      <c r="A489" s="476"/>
      <c r="D489" s="476"/>
      <c r="E489" s="476"/>
      <c r="G489" s="476"/>
      <c r="H489" s="476"/>
      <c r="I489" s="476"/>
      <c r="J489" s="476"/>
      <c r="K489" s="476"/>
      <c r="L489" s="476"/>
      <c r="M489" s="476"/>
      <c r="N489" s="476"/>
      <c r="O489" s="110"/>
    </row>
    <row r="490" spans="1:15" s="49" customFormat="1" ht="15.75" x14ac:dyDescent="0.25">
      <c r="A490" s="476"/>
      <c r="D490" s="476"/>
      <c r="E490" s="476"/>
      <c r="G490" s="476"/>
      <c r="H490" s="476"/>
      <c r="I490" s="476"/>
      <c r="J490" s="476"/>
      <c r="K490" s="476"/>
      <c r="L490" s="476"/>
      <c r="M490" s="476"/>
      <c r="N490" s="476"/>
      <c r="O490" s="110"/>
    </row>
    <row r="491" spans="1:15" s="49" customFormat="1" ht="15.75" x14ac:dyDescent="0.25">
      <c r="A491" s="476"/>
      <c r="D491" s="476"/>
      <c r="E491" s="476"/>
      <c r="G491" s="476"/>
      <c r="H491" s="476"/>
      <c r="I491" s="476"/>
      <c r="J491" s="476"/>
      <c r="K491" s="476"/>
      <c r="L491" s="476"/>
      <c r="M491" s="476"/>
      <c r="N491" s="476"/>
      <c r="O491" s="110"/>
    </row>
    <row r="492" spans="1:15" s="49" customFormat="1" ht="15.75" x14ac:dyDescent="0.25">
      <c r="A492" s="476"/>
      <c r="D492" s="476"/>
      <c r="E492" s="476"/>
      <c r="G492" s="476"/>
      <c r="H492" s="476"/>
      <c r="I492" s="476"/>
      <c r="J492" s="476"/>
      <c r="K492" s="476"/>
      <c r="L492" s="476"/>
      <c r="M492" s="476"/>
      <c r="N492" s="476"/>
      <c r="O492" s="110"/>
    </row>
    <row r="493" spans="1:15" s="49" customFormat="1" ht="15.75" x14ac:dyDescent="0.25">
      <c r="A493" s="476"/>
      <c r="D493" s="476"/>
      <c r="E493" s="476"/>
      <c r="G493" s="476"/>
      <c r="H493" s="476"/>
      <c r="I493" s="476"/>
      <c r="J493" s="476"/>
      <c r="K493" s="476"/>
      <c r="L493" s="476"/>
      <c r="M493" s="476"/>
      <c r="N493" s="476"/>
      <c r="O493" s="110"/>
    </row>
    <row r="494" spans="1:15" s="49" customFormat="1" ht="15.75" x14ac:dyDescent="0.25">
      <c r="A494" s="476"/>
      <c r="D494" s="476"/>
      <c r="E494" s="476"/>
      <c r="G494" s="476"/>
      <c r="H494" s="476"/>
      <c r="I494" s="476"/>
      <c r="J494" s="476"/>
      <c r="K494" s="476"/>
      <c r="L494" s="476"/>
      <c r="M494" s="476"/>
      <c r="N494" s="476"/>
      <c r="O494" s="110"/>
    </row>
    <row r="495" spans="1:15" s="49" customFormat="1" ht="15.75" x14ac:dyDescent="0.25">
      <c r="A495" s="476"/>
      <c r="D495" s="476"/>
      <c r="E495" s="476"/>
      <c r="G495" s="476"/>
      <c r="H495" s="476"/>
      <c r="I495" s="476"/>
      <c r="J495" s="476"/>
      <c r="K495" s="476"/>
      <c r="L495" s="476"/>
      <c r="M495" s="476"/>
      <c r="N495" s="476"/>
      <c r="O495" s="110"/>
    </row>
    <row r="496" spans="1:15" s="49" customFormat="1" ht="15.75" x14ac:dyDescent="0.25">
      <c r="A496" s="476"/>
      <c r="D496" s="476"/>
      <c r="E496" s="476"/>
      <c r="G496" s="476"/>
      <c r="H496" s="476"/>
      <c r="I496" s="476"/>
      <c r="J496" s="476"/>
      <c r="K496" s="476"/>
      <c r="L496" s="476"/>
      <c r="M496" s="476"/>
      <c r="N496" s="476"/>
      <c r="O496" s="110"/>
    </row>
    <row r="497" spans="1:15" s="49" customFormat="1" ht="15.75" x14ac:dyDescent="0.25">
      <c r="A497" s="476"/>
      <c r="D497" s="476"/>
      <c r="E497" s="476"/>
      <c r="G497" s="476"/>
      <c r="H497" s="476"/>
      <c r="I497" s="476"/>
      <c r="J497" s="476"/>
      <c r="K497" s="476"/>
      <c r="L497" s="476"/>
      <c r="M497" s="476"/>
      <c r="N497" s="476"/>
      <c r="O497" s="110"/>
    </row>
    <row r="498" spans="1:15" s="49" customFormat="1" ht="15.75" x14ac:dyDescent="0.25">
      <c r="A498" s="476"/>
      <c r="D498" s="476"/>
      <c r="E498" s="476"/>
      <c r="G498" s="476"/>
      <c r="H498" s="476"/>
      <c r="I498" s="476"/>
      <c r="J498" s="476"/>
      <c r="K498" s="476"/>
      <c r="L498" s="476"/>
      <c r="M498" s="476"/>
      <c r="N498" s="476"/>
      <c r="O498" s="110"/>
    </row>
    <row r="499" spans="1:15" s="49" customFormat="1" ht="15.75" x14ac:dyDescent="0.25">
      <c r="A499" s="476"/>
      <c r="D499" s="476"/>
      <c r="E499" s="476"/>
      <c r="G499" s="476"/>
      <c r="H499" s="476"/>
      <c r="I499" s="476"/>
      <c r="J499" s="476"/>
      <c r="K499" s="476"/>
      <c r="L499" s="476"/>
      <c r="M499" s="476"/>
      <c r="N499" s="476"/>
      <c r="O499" s="110"/>
    </row>
    <row r="500" spans="1:15" s="49" customFormat="1" ht="15.75" x14ac:dyDescent="0.25">
      <c r="A500" s="476"/>
      <c r="D500" s="476"/>
      <c r="E500" s="476"/>
      <c r="G500" s="476"/>
      <c r="H500" s="476"/>
      <c r="I500" s="476"/>
      <c r="J500" s="476"/>
      <c r="K500" s="476"/>
      <c r="L500" s="476"/>
      <c r="M500" s="476"/>
      <c r="N500" s="476"/>
      <c r="O500" s="110"/>
    </row>
    <row r="501" spans="1:15" s="49" customFormat="1" ht="15.75" x14ac:dyDescent="0.25">
      <c r="A501" s="476"/>
      <c r="D501" s="476"/>
      <c r="E501" s="476"/>
      <c r="G501" s="476"/>
      <c r="H501" s="476"/>
      <c r="I501" s="476"/>
      <c r="J501" s="476"/>
      <c r="K501" s="476"/>
      <c r="L501" s="476"/>
      <c r="M501" s="476"/>
      <c r="N501" s="476"/>
      <c r="O501" s="110"/>
    </row>
    <row r="502" spans="1:15" s="49" customFormat="1" ht="15.75" x14ac:dyDescent="0.25">
      <c r="A502" s="476"/>
      <c r="D502" s="476"/>
      <c r="E502" s="476"/>
      <c r="G502" s="476"/>
      <c r="H502" s="476"/>
      <c r="I502" s="476"/>
      <c r="J502" s="476"/>
      <c r="K502" s="476"/>
      <c r="L502" s="476"/>
      <c r="M502" s="476"/>
      <c r="N502" s="476"/>
      <c r="O502" s="110"/>
    </row>
    <row r="503" spans="1:15" s="49" customFormat="1" ht="15.75" x14ac:dyDescent="0.25">
      <c r="A503" s="476"/>
      <c r="D503" s="476"/>
      <c r="E503" s="476"/>
      <c r="G503" s="476"/>
      <c r="H503" s="476"/>
      <c r="I503" s="476"/>
      <c r="J503" s="476"/>
      <c r="K503" s="476"/>
      <c r="L503" s="476"/>
      <c r="M503" s="476"/>
      <c r="N503" s="476"/>
      <c r="O503" s="110"/>
    </row>
    <row r="504" spans="1:15" s="49" customFormat="1" ht="15.75" x14ac:dyDescent="0.25">
      <c r="A504" s="476"/>
      <c r="D504" s="476"/>
      <c r="E504" s="476"/>
      <c r="G504" s="476"/>
      <c r="H504" s="476"/>
      <c r="I504" s="476"/>
      <c r="J504" s="476"/>
      <c r="K504" s="476"/>
      <c r="L504" s="476"/>
      <c r="M504" s="476"/>
      <c r="N504" s="476"/>
      <c r="O504" s="110"/>
    </row>
    <row r="505" spans="1:15" s="49" customFormat="1" ht="15.75" x14ac:dyDescent="0.25">
      <c r="A505" s="476"/>
      <c r="D505" s="476"/>
      <c r="E505" s="476"/>
      <c r="G505" s="476"/>
      <c r="H505" s="476"/>
      <c r="I505" s="476"/>
      <c r="J505" s="476"/>
      <c r="K505" s="476"/>
      <c r="L505" s="476"/>
      <c r="M505" s="476"/>
      <c r="N505" s="476"/>
      <c r="O505" s="110"/>
    </row>
    <row r="506" spans="1:15" s="49" customFormat="1" ht="15.75" x14ac:dyDescent="0.25">
      <c r="A506" s="476"/>
      <c r="D506" s="476"/>
      <c r="E506" s="476"/>
      <c r="G506" s="476"/>
      <c r="H506" s="476"/>
      <c r="I506" s="476"/>
      <c r="J506" s="476"/>
      <c r="K506" s="476"/>
      <c r="L506" s="476"/>
      <c r="M506" s="476"/>
      <c r="N506" s="476"/>
      <c r="O506" s="110"/>
    </row>
    <row r="507" spans="1:15" s="49" customFormat="1" ht="15.75" x14ac:dyDescent="0.25">
      <c r="A507" s="476"/>
      <c r="D507" s="476"/>
      <c r="E507" s="476"/>
      <c r="G507" s="476"/>
      <c r="H507" s="476"/>
      <c r="I507" s="476"/>
      <c r="J507" s="476"/>
      <c r="K507" s="476"/>
      <c r="L507" s="476"/>
      <c r="M507" s="476"/>
      <c r="N507" s="476"/>
      <c r="O507" s="110"/>
    </row>
    <row r="508" spans="1:15" s="49" customFormat="1" ht="15.75" x14ac:dyDescent="0.25">
      <c r="A508" s="476"/>
      <c r="D508" s="476"/>
      <c r="E508" s="476"/>
      <c r="G508" s="476"/>
      <c r="H508" s="476"/>
      <c r="I508" s="476"/>
      <c r="J508" s="476"/>
      <c r="K508" s="476"/>
      <c r="L508" s="476"/>
      <c r="M508" s="476"/>
      <c r="N508" s="476"/>
      <c r="O508" s="110"/>
    </row>
    <row r="509" spans="1:15" s="49" customFormat="1" ht="15.75" x14ac:dyDescent="0.25">
      <c r="A509" s="476"/>
      <c r="D509" s="476"/>
      <c r="E509" s="476"/>
      <c r="G509" s="476"/>
      <c r="H509" s="476"/>
      <c r="I509" s="476"/>
      <c r="J509" s="476"/>
      <c r="K509" s="476"/>
      <c r="L509" s="476"/>
      <c r="M509" s="476"/>
      <c r="N509" s="476"/>
      <c r="O509" s="110"/>
    </row>
    <row r="510" spans="1:15" s="49" customFormat="1" ht="15.75" x14ac:dyDescent="0.25">
      <c r="A510" s="476"/>
      <c r="D510" s="476"/>
      <c r="E510" s="476"/>
      <c r="G510" s="476"/>
      <c r="H510" s="476"/>
      <c r="I510" s="476"/>
      <c r="J510" s="476"/>
      <c r="K510" s="476"/>
      <c r="L510" s="476"/>
      <c r="M510" s="476"/>
      <c r="N510" s="476"/>
      <c r="O510" s="110"/>
    </row>
    <row r="511" spans="1:15" s="49" customFormat="1" ht="15.75" x14ac:dyDescent="0.25">
      <c r="A511" s="476"/>
      <c r="D511" s="476"/>
      <c r="E511" s="476"/>
      <c r="G511" s="476"/>
      <c r="H511" s="476"/>
      <c r="I511" s="476"/>
      <c r="J511" s="476"/>
      <c r="K511" s="476"/>
      <c r="L511" s="476"/>
      <c r="M511" s="476"/>
      <c r="N511" s="476"/>
      <c r="O511" s="110"/>
    </row>
    <row r="512" spans="1:15" s="49" customFormat="1" ht="15.75" x14ac:dyDescent="0.25">
      <c r="A512" s="476"/>
      <c r="D512" s="476"/>
      <c r="E512" s="476"/>
      <c r="G512" s="476"/>
      <c r="H512" s="476"/>
      <c r="I512" s="476"/>
      <c r="J512" s="476"/>
      <c r="K512" s="476"/>
      <c r="L512" s="476"/>
      <c r="M512" s="476"/>
      <c r="N512" s="476"/>
      <c r="O512" s="110"/>
    </row>
    <row r="513" spans="1:15" s="49" customFormat="1" ht="15.75" x14ac:dyDescent="0.25">
      <c r="A513" s="476"/>
      <c r="D513" s="476"/>
      <c r="E513" s="476"/>
      <c r="G513" s="476"/>
      <c r="H513" s="476"/>
      <c r="I513" s="476"/>
      <c r="J513" s="476"/>
      <c r="K513" s="476"/>
      <c r="L513" s="476"/>
      <c r="M513" s="476"/>
      <c r="N513" s="476"/>
      <c r="O513" s="110"/>
    </row>
    <row r="514" spans="1:15" s="49" customFormat="1" ht="15.75" x14ac:dyDescent="0.25">
      <c r="A514" s="476"/>
      <c r="D514" s="476"/>
      <c r="E514" s="476"/>
      <c r="G514" s="476"/>
      <c r="H514" s="476"/>
      <c r="I514" s="476"/>
      <c r="J514" s="476"/>
      <c r="K514" s="476"/>
      <c r="L514" s="476"/>
      <c r="M514" s="476"/>
      <c r="N514" s="476"/>
      <c r="O514" s="110"/>
    </row>
    <row r="515" spans="1:15" s="49" customFormat="1" ht="15.75" x14ac:dyDescent="0.25">
      <c r="A515" s="476"/>
      <c r="D515" s="476"/>
      <c r="E515" s="476"/>
      <c r="G515" s="476"/>
      <c r="H515" s="476"/>
      <c r="I515" s="476"/>
      <c r="J515" s="476"/>
      <c r="K515" s="476"/>
      <c r="L515" s="476"/>
      <c r="M515" s="476"/>
      <c r="N515" s="476"/>
      <c r="O515" s="110"/>
    </row>
    <row r="516" spans="1:15" s="49" customFormat="1" ht="15.75" x14ac:dyDescent="0.25">
      <c r="A516" s="476"/>
      <c r="D516" s="476"/>
      <c r="E516" s="476"/>
      <c r="G516" s="476"/>
      <c r="H516" s="476"/>
      <c r="I516" s="476"/>
      <c r="J516" s="476"/>
      <c r="K516" s="476"/>
      <c r="L516" s="476"/>
      <c r="M516" s="476"/>
      <c r="N516" s="476"/>
      <c r="O516" s="110"/>
    </row>
    <row r="517" spans="1:15" s="49" customFormat="1" ht="15.75" x14ac:dyDescent="0.25">
      <c r="A517" s="476"/>
      <c r="D517" s="476"/>
      <c r="E517" s="476"/>
      <c r="G517" s="476"/>
      <c r="H517" s="476"/>
      <c r="I517" s="476"/>
      <c r="J517" s="476"/>
      <c r="K517" s="476"/>
      <c r="L517" s="476"/>
      <c r="M517" s="476"/>
      <c r="N517" s="476"/>
      <c r="O517" s="110"/>
    </row>
    <row r="518" spans="1:15" s="49" customFormat="1" ht="15.75" x14ac:dyDescent="0.25">
      <c r="A518" s="476"/>
      <c r="D518" s="476"/>
      <c r="E518" s="476"/>
      <c r="G518" s="476"/>
      <c r="H518" s="476"/>
      <c r="I518" s="476"/>
      <c r="J518" s="476"/>
      <c r="K518" s="476"/>
      <c r="L518" s="476"/>
      <c r="M518" s="476"/>
      <c r="N518" s="476"/>
      <c r="O518" s="110"/>
    </row>
    <row r="519" spans="1:15" s="49" customFormat="1" ht="15.75" x14ac:dyDescent="0.25">
      <c r="A519" s="476"/>
      <c r="D519" s="476"/>
      <c r="E519" s="476"/>
      <c r="G519" s="476"/>
      <c r="H519" s="476"/>
      <c r="I519" s="476"/>
      <c r="J519" s="476"/>
      <c r="K519" s="476"/>
      <c r="L519" s="476"/>
      <c r="M519" s="476"/>
      <c r="N519" s="476"/>
      <c r="O519" s="110"/>
    </row>
    <row r="520" spans="1:15" s="49" customFormat="1" ht="15.75" x14ac:dyDescent="0.25">
      <c r="A520" s="476"/>
      <c r="D520" s="476"/>
      <c r="E520" s="476"/>
      <c r="G520" s="476"/>
      <c r="H520" s="476"/>
      <c r="I520" s="476"/>
      <c r="J520" s="476"/>
      <c r="K520" s="476"/>
      <c r="L520" s="476"/>
      <c r="M520" s="476"/>
      <c r="N520" s="476"/>
      <c r="O520" s="110"/>
    </row>
    <row r="521" spans="1:15" s="49" customFormat="1" ht="15.75" x14ac:dyDescent="0.25">
      <c r="A521" s="476"/>
      <c r="D521" s="476"/>
      <c r="E521" s="476"/>
      <c r="G521" s="476"/>
      <c r="H521" s="476"/>
      <c r="I521" s="476"/>
      <c r="J521" s="476"/>
      <c r="K521" s="476"/>
      <c r="L521" s="476"/>
      <c r="M521" s="476"/>
      <c r="N521" s="476"/>
      <c r="O521" s="110"/>
    </row>
    <row r="522" spans="1:15" s="49" customFormat="1" ht="15.75" x14ac:dyDescent="0.25">
      <c r="A522" s="476"/>
      <c r="D522" s="476"/>
      <c r="E522" s="476"/>
      <c r="G522" s="476"/>
      <c r="H522" s="476"/>
      <c r="I522" s="476"/>
      <c r="J522" s="476"/>
      <c r="K522" s="476"/>
      <c r="L522" s="476"/>
      <c r="M522" s="476"/>
      <c r="N522" s="476"/>
      <c r="O522" s="110"/>
    </row>
    <row r="523" spans="1:15" s="49" customFormat="1" ht="15.75" x14ac:dyDescent="0.25">
      <c r="A523" s="476"/>
      <c r="D523" s="476"/>
      <c r="E523" s="476"/>
      <c r="G523" s="476"/>
      <c r="H523" s="476"/>
      <c r="I523" s="476"/>
      <c r="J523" s="476"/>
      <c r="K523" s="476"/>
      <c r="L523" s="476"/>
      <c r="M523" s="476"/>
      <c r="N523" s="476"/>
      <c r="O523" s="110"/>
    </row>
    <row r="524" spans="1:15" s="49" customFormat="1" ht="15.75" x14ac:dyDescent="0.25">
      <c r="A524" s="476"/>
      <c r="D524" s="476"/>
      <c r="E524" s="476"/>
      <c r="G524" s="476"/>
      <c r="H524" s="476"/>
      <c r="I524" s="476"/>
      <c r="J524" s="476"/>
      <c r="K524" s="476"/>
      <c r="L524" s="476"/>
      <c r="M524" s="476"/>
      <c r="N524" s="476"/>
      <c r="O524" s="110"/>
    </row>
    <row r="525" spans="1:15" s="49" customFormat="1" ht="15.75" x14ac:dyDescent="0.25">
      <c r="A525" s="476"/>
      <c r="D525" s="476"/>
      <c r="E525" s="476"/>
      <c r="G525" s="476"/>
      <c r="H525" s="476"/>
      <c r="I525" s="476"/>
      <c r="J525" s="476"/>
      <c r="K525" s="476"/>
      <c r="L525" s="476"/>
      <c r="M525" s="476"/>
      <c r="N525" s="476"/>
      <c r="O525" s="110"/>
    </row>
    <row r="526" spans="1:15" s="49" customFormat="1" ht="15.75" x14ac:dyDescent="0.25">
      <c r="A526" s="476"/>
      <c r="D526" s="476"/>
      <c r="E526" s="476"/>
      <c r="G526" s="476"/>
      <c r="H526" s="476"/>
      <c r="I526" s="476"/>
      <c r="J526" s="476"/>
      <c r="K526" s="476"/>
      <c r="L526" s="476"/>
      <c r="M526" s="476"/>
      <c r="N526" s="476"/>
      <c r="O526" s="110"/>
    </row>
    <row r="527" spans="1:15" s="49" customFormat="1" ht="15.75" x14ac:dyDescent="0.25">
      <c r="A527" s="476"/>
      <c r="D527" s="476"/>
      <c r="E527" s="476"/>
      <c r="G527" s="476"/>
      <c r="H527" s="476"/>
      <c r="I527" s="476"/>
      <c r="J527" s="476"/>
      <c r="K527" s="476"/>
      <c r="L527" s="476"/>
      <c r="M527" s="476"/>
      <c r="N527" s="476"/>
      <c r="O527" s="110"/>
    </row>
    <row r="528" spans="1:15" s="49" customFormat="1" ht="15.75" x14ac:dyDescent="0.25">
      <c r="A528" s="476"/>
      <c r="D528" s="476"/>
      <c r="E528" s="476"/>
      <c r="G528" s="476"/>
      <c r="H528" s="476"/>
      <c r="I528" s="476"/>
      <c r="J528" s="476"/>
      <c r="K528" s="476"/>
      <c r="L528" s="476"/>
      <c r="M528" s="476"/>
      <c r="N528" s="476"/>
      <c r="O528" s="110"/>
    </row>
    <row r="529" spans="1:15" s="49" customFormat="1" ht="15.75" x14ac:dyDescent="0.25">
      <c r="A529" s="476"/>
      <c r="D529" s="476"/>
      <c r="E529" s="476"/>
      <c r="G529" s="476"/>
      <c r="H529" s="476"/>
      <c r="I529" s="476"/>
      <c r="J529" s="476"/>
      <c r="K529" s="476"/>
      <c r="L529" s="476"/>
      <c r="M529" s="476"/>
      <c r="N529" s="476"/>
      <c r="O529" s="110"/>
    </row>
    <row r="530" spans="1:15" s="49" customFormat="1" ht="15.75" x14ac:dyDescent="0.25">
      <c r="A530" s="476"/>
      <c r="D530" s="476"/>
      <c r="E530" s="476"/>
      <c r="G530" s="476"/>
      <c r="H530" s="476"/>
      <c r="I530" s="476"/>
      <c r="J530" s="476"/>
      <c r="K530" s="476"/>
      <c r="L530" s="476"/>
      <c r="M530" s="476"/>
      <c r="N530" s="476"/>
      <c r="O530" s="110"/>
    </row>
    <row r="531" spans="1:15" s="49" customFormat="1" ht="15.75" x14ac:dyDescent="0.25">
      <c r="A531" s="476"/>
      <c r="D531" s="476"/>
      <c r="E531" s="476"/>
      <c r="G531" s="476"/>
      <c r="H531" s="476"/>
      <c r="I531" s="476"/>
      <c r="J531" s="476"/>
      <c r="K531" s="476"/>
      <c r="L531" s="476"/>
      <c r="M531" s="476"/>
      <c r="N531" s="476"/>
      <c r="O531" s="110"/>
    </row>
    <row r="532" spans="1:15" s="49" customFormat="1" ht="15.75" x14ac:dyDescent="0.25">
      <c r="A532" s="476"/>
      <c r="D532" s="476"/>
      <c r="E532" s="476"/>
      <c r="G532" s="476"/>
      <c r="H532" s="476"/>
      <c r="I532" s="476"/>
      <c r="J532" s="476"/>
      <c r="K532" s="476"/>
      <c r="L532" s="476"/>
      <c r="M532" s="476"/>
      <c r="N532" s="476"/>
      <c r="O532" s="110"/>
    </row>
    <row r="533" spans="1:15" s="49" customFormat="1" ht="15.75" x14ac:dyDescent="0.25">
      <c r="A533" s="476"/>
      <c r="D533" s="476"/>
      <c r="E533" s="476"/>
      <c r="G533" s="476"/>
      <c r="H533" s="476"/>
      <c r="I533" s="476"/>
      <c r="J533" s="476"/>
      <c r="K533" s="476"/>
      <c r="L533" s="476"/>
      <c r="M533" s="476"/>
      <c r="N533" s="476"/>
      <c r="O533" s="110"/>
    </row>
    <row r="534" spans="1:15" s="49" customFormat="1" ht="15.75" x14ac:dyDescent="0.25">
      <c r="A534" s="476"/>
      <c r="D534" s="476"/>
      <c r="E534" s="476"/>
      <c r="G534" s="476"/>
      <c r="H534" s="476"/>
      <c r="I534" s="476"/>
      <c r="J534" s="476"/>
      <c r="K534" s="476"/>
      <c r="L534" s="476"/>
      <c r="M534" s="476"/>
      <c r="N534" s="476"/>
      <c r="O534" s="110"/>
    </row>
    <row r="535" spans="1:15" s="49" customFormat="1" ht="15.75" x14ac:dyDescent="0.25">
      <c r="A535" s="476"/>
      <c r="D535" s="476"/>
      <c r="E535" s="476"/>
      <c r="G535" s="476"/>
      <c r="H535" s="476"/>
      <c r="I535" s="476"/>
      <c r="J535" s="476"/>
      <c r="K535" s="476"/>
      <c r="L535" s="476"/>
      <c r="M535" s="476"/>
      <c r="N535" s="476"/>
      <c r="O535" s="110"/>
    </row>
    <row r="536" spans="1:15" s="49" customFormat="1" ht="15.75" x14ac:dyDescent="0.25">
      <c r="A536" s="476"/>
      <c r="D536" s="476"/>
      <c r="E536" s="476"/>
      <c r="G536" s="476"/>
      <c r="H536" s="476"/>
      <c r="I536" s="476"/>
      <c r="J536" s="476"/>
      <c r="K536" s="476"/>
      <c r="L536" s="476"/>
      <c r="M536" s="476"/>
      <c r="N536" s="476"/>
      <c r="O536" s="110"/>
    </row>
    <row r="537" spans="1:15" s="49" customFormat="1" ht="15.75" x14ac:dyDescent="0.25">
      <c r="A537" s="476"/>
      <c r="D537" s="476"/>
      <c r="E537" s="476"/>
      <c r="G537" s="476"/>
      <c r="H537" s="476"/>
      <c r="I537" s="476"/>
      <c r="J537" s="476"/>
      <c r="K537" s="476"/>
      <c r="L537" s="476"/>
      <c r="M537" s="476"/>
      <c r="N537" s="476"/>
      <c r="O537" s="110"/>
    </row>
    <row r="538" spans="1:15" s="49" customFormat="1" ht="15.75" x14ac:dyDescent="0.25">
      <c r="A538" s="476"/>
      <c r="D538" s="476"/>
      <c r="E538" s="476"/>
      <c r="G538" s="476"/>
      <c r="H538" s="476"/>
      <c r="I538" s="476"/>
      <c r="J538" s="476"/>
      <c r="K538" s="476"/>
      <c r="L538" s="476"/>
      <c r="M538" s="476"/>
      <c r="N538" s="476"/>
      <c r="O538" s="110"/>
    </row>
    <row r="539" spans="1:15" s="49" customFormat="1" ht="15.75" x14ac:dyDescent="0.25">
      <c r="A539" s="476"/>
      <c r="D539" s="476"/>
      <c r="E539" s="476"/>
      <c r="G539" s="476"/>
      <c r="H539" s="476"/>
      <c r="I539" s="476"/>
      <c r="J539" s="476"/>
      <c r="K539" s="476"/>
      <c r="L539" s="476"/>
      <c r="M539" s="476"/>
      <c r="N539" s="476"/>
      <c r="O539" s="110"/>
    </row>
    <row r="540" spans="1:15" s="49" customFormat="1" ht="15.75" x14ac:dyDescent="0.25">
      <c r="A540" s="476"/>
      <c r="D540" s="476"/>
      <c r="E540" s="476"/>
      <c r="G540" s="476"/>
      <c r="H540" s="476"/>
      <c r="I540" s="476"/>
      <c r="J540" s="476"/>
      <c r="K540" s="476"/>
      <c r="L540" s="476"/>
      <c r="M540" s="476"/>
      <c r="N540" s="476"/>
      <c r="O540" s="110"/>
    </row>
    <row r="541" spans="1:15" s="49" customFormat="1" ht="15.75" x14ac:dyDescent="0.25">
      <c r="A541" s="476"/>
      <c r="D541" s="476"/>
      <c r="E541" s="476"/>
      <c r="G541" s="476"/>
      <c r="H541" s="476"/>
      <c r="I541" s="476"/>
      <c r="J541" s="476"/>
      <c r="K541" s="476"/>
      <c r="L541" s="476"/>
      <c r="M541" s="476"/>
      <c r="N541" s="476"/>
      <c r="O541" s="110"/>
    </row>
    <row r="542" spans="1:15" s="49" customFormat="1" ht="15.75" x14ac:dyDescent="0.25">
      <c r="A542" s="476"/>
      <c r="D542" s="476"/>
      <c r="E542" s="476"/>
      <c r="G542" s="476"/>
      <c r="H542" s="476"/>
      <c r="I542" s="476"/>
      <c r="J542" s="476"/>
      <c r="K542" s="476"/>
      <c r="L542" s="476"/>
      <c r="M542" s="476"/>
      <c r="N542" s="476"/>
      <c r="O542" s="110"/>
    </row>
    <row r="543" spans="1:15" s="49" customFormat="1" ht="15.75" x14ac:dyDescent="0.25">
      <c r="A543" s="476"/>
      <c r="D543" s="476"/>
      <c r="E543" s="476"/>
      <c r="G543" s="476"/>
      <c r="H543" s="476"/>
      <c r="I543" s="476"/>
      <c r="J543" s="476"/>
      <c r="K543" s="476"/>
      <c r="L543" s="476"/>
      <c r="M543" s="476"/>
      <c r="N543" s="476"/>
      <c r="O543" s="110"/>
    </row>
    <row r="544" spans="1:15" s="49" customFormat="1" ht="15.75" x14ac:dyDescent="0.25">
      <c r="A544" s="476"/>
      <c r="D544" s="476"/>
      <c r="E544" s="476"/>
      <c r="G544" s="476"/>
      <c r="H544" s="476"/>
      <c r="I544" s="476"/>
      <c r="J544" s="476"/>
      <c r="K544" s="476"/>
      <c r="L544" s="476"/>
      <c r="M544" s="476"/>
      <c r="N544" s="476"/>
      <c r="O544" s="110"/>
    </row>
    <row r="545" spans="1:15" s="49" customFormat="1" ht="15.75" x14ac:dyDescent="0.25">
      <c r="A545" s="476"/>
      <c r="D545" s="476"/>
      <c r="E545" s="476"/>
      <c r="G545" s="476"/>
      <c r="H545" s="476"/>
      <c r="I545" s="476"/>
      <c r="J545" s="476"/>
      <c r="K545" s="476"/>
      <c r="L545" s="476"/>
      <c r="M545" s="476"/>
      <c r="N545" s="476"/>
      <c r="O545" s="110"/>
    </row>
    <row r="546" spans="1:15" s="49" customFormat="1" ht="15.75" x14ac:dyDescent="0.25">
      <c r="A546" s="476"/>
      <c r="D546" s="476"/>
      <c r="E546" s="476"/>
      <c r="G546" s="476"/>
      <c r="H546" s="476"/>
      <c r="I546" s="476"/>
      <c r="J546" s="476"/>
      <c r="K546" s="476"/>
      <c r="L546" s="476"/>
      <c r="M546" s="476"/>
      <c r="N546" s="476"/>
      <c r="O546" s="110"/>
    </row>
    <row r="547" spans="1:15" s="49" customFormat="1" ht="15.75" x14ac:dyDescent="0.25">
      <c r="A547" s="476"/>
      <c r="D547" s="476"/>
      <c r="E547" s="476"/>
      <c r="G547" s="476"/>
      <c r="H547" s="476"/>
      <c r="I547" s="476"/>
      <c r="J547" s="476"/>
      <c r="K547" s="476"/>
      <c r="L547" s="476"/>
      <c r="M547" s="476"/>
      <c r="N547" s="476"/>
      <c r="O547" s="110"/>
    </row>
    <row r="548" spans="1:15" s="49" customFormat="1" ht="15.75" x14ac:dyDescent="0.25">
      <c r="A548" s="476"/>
      <c r="D548" s="476"/>
      <c r="E548" s="476"/>
      <c r="G548" s="476"/>
      <c r="H548" s="476"/>
      <c r="I548" s="476"/>
      <c r="J548" s="476"/>
      <c r="K548" s="476"/>
      <c r="L548" s="476"/>
      <c r="M548" s="476"/>
      <c r="N548" s="476"/>
      <c r="O548" s="110"/>
    </row>
    <row r="549" spans="1:15" s="49" customFormat="1" ht="15.75" x14ac:dyDescent="0.25">
      <c r="A549" s="476"/>
      <c r="D549" s="476"/>
      <c r="E549" s="476"/>
      <c r="G549" s="476"/>
      <c r="H549" s="476"/>
      <c r="I549" s="476"/>
      <c r="J549" s="476"/>
      <c r="K549" s="476"/>
      <c r="L549" s="476"/>
      <c r="M549" s="476"/>
      <c r="N549" s="476"/>
      <c r="O549" s="110"/>
    </row>
    <row r="550" spans="1:15" s="49" customFormat="1" ht="15.75" x14ac:dyDescent="0.25">
      <c r="A550" s="476"/>
      <c r="D550" s="476"/>
      <c r="E550" s="476"/>
      <c r="G550" s="476"/>
      <c r="H550" s="476"/>
      <c r="I550" s="476"/>
      <c r="J550" s="476"/>
      <c r="K550" s="476"/>
      <c r="L550" s="476"/>
      <c r="M550" s="476"/>
      <c r="N550" s="476"/>
      <c r="O550" s="110"/>
    </row>
    <row r="551" spans="1:15" s="49" customFormat="1" ht="15.75" x14ac:dyDescent="0.25">
      <c r="A551" s="476"/>
      <c r="D551" s="476"/>
      <c r="E551" s="476"/>
      <c r="G551" s="476"/>
      <c r="H551" s="476"/>
      <c r="I551" s="476"/>
      <c r="J551" s="476"/>
      <c r="K551" s="476"/>
      <c r="L551" s="476"/>
      <c r="M551" s="476"/>
      <c r="N551" s="476"/>
      <c r="O551" s="110"/>
    </row>
    <row r="552" spans="1:15" s="49" customFormat="1" ht="15.75" x14ac:dyDescent="0.25">
      <c r="A552" s="476"/>
      <c r="D552" s="476"/>
      <c r="E552" s="476"/>
      <c r="G552" s="476"/>
      <c r="H552" s="476"/>
      <c r="I552" s="476"/>
      <c r="J552" s="476"/>
      <c r="K552" s="476"/>
      <c r="L552" s="476"/>
      <c r="M552" s="476"/>
      <c r="N552" s="476"/>
      <c r="O552" s="110"/>
    </row>
    <row r="553" spans="1:15" s="49" customFormat="1" ht="15.75" x14ac:dyDescent="0.25">
      <c r="A553" s="476"/>
      <c r="D553" s="476"/>
      <c r="E553" s="476"/>
      <c r="G553" s="476"/>
      <c r="H553" s="476"/>
      <c r="I553" s="476"/>
      <c r="J553" s="476"/>
      <c r="K553" s="476"/>
      <c r="L553" s="476"/>
      <c r="M553" s="476"/>
      <c r="N553" s="476"/>
      <c r="O553" s="110"/>
    </row>
    <row r="554" spans="1:15" s="49" customFormat="1" ht="15.75" x14ac:dyDescent="0.25">
      <c r="A554" s="476"/>
      <c r="D554" s="476"/>
      <c r="E554" s="476"/>
      <c r="G554" s="476"/>
      <c r="H554" s="476"/>
      <c r="I554" s="476"/>
      <c r="J554" s="476"/>
      <c r="K554" s="476"/>
      <c r="L554" s="476"/>
      <c r="M554" s="476"/>
      <c r="N554" s="476"/>
      <c r="O554" s="110"/>
    </row>
    <row r="555" spans="1:15" s="49" customFormat="1" ht="15.75" x14ac:dyDescent="0.25">
      <c r="A555" s="476"/>
      <c r="D555" s="476"/>
      <c r="E555" s="476"/>
      <c r="G555" s="476"/>
      <c r="H555" s="476"/>
      <c r="I555" s="476"/>
      <c r="J555" s="476"/>
      <c r="K555" s="476"/>
      <c r="L555" s="476"/>
      <c r="M555" s="476"/>
      <c r="N555" s="476"/>
      <c r="O555" s="110"/>
    </row>
    <row r="556" spans="1:15" s="49" customFormat="1" ht="15.75" x14ac:dyDescent="0.25">
      <c r="A556" s="476"/>
      <c r="D556" s="476"/>
      <c r="E556" s="476"/>
      <c r="G556" s="476"/>
      <c r="H556" s="476"/>
      <c r="I556" s="476"/>
      <c r="J556" s="476"/>
      <c r="K556" s="476"/>
      <c r="L556" s="476"/>
      <c r="M556" s="476"/>
      <c r="N556" s="476"/>
      <c r="O556" s="110"/>
    </row>
    <row r="557" spans="1:15" s="49" customFormat="1" ht="15.75" x14ac:dyDescent="0.25">
      <c r="A557" s="476"/>
      <c r="D557" s="476"/>
      <c r="E557" s="476"/>
      <c r="G557" s="476"/>
      <c r="H557" s="476"/>
      <c r="I557" s="476"/>
      <c r="J557" s="476"/>
      <c r="K557" s="476"/>
      <c r="L557" s="476"/>
      <c r="M557" s="476"/>
      <c r="N557" s="476"/>
      <c r="O557" s="110"/>
    </row>
    <row r="558" spans="1:15" s="49" customFormat="1" ht="15.75" x14ac:dyDescent="0.25">
      <c r="A558" s="476"/>
      <c r="D558" s="476"/>
      <c r="E558" s="476"/>
      <c r="G558" s="476"/>
      <c r="H558" s="476"/>
      <c r="I558" s="476"/>
      <c r="J558" s="476"/>
      <c r="K558" s="476"/>
      <c r="L558" s="476"/>
      <c r="M558" s="476"/>
      <c r="N558" s="476"/>
      <c r="O558" s="110"/>
    </row>
    <row r="559" spans="1:15" s="49" customFormat="1" ht="15.75" x14ac:dyDescent="0.25">
      <c r="A559" s="476"/>
      <c r="D559" s="476"/>
      <c r="E559" s="476"/>
      <c r="G559" s="476"/>
      <c r="H559" s="476"/>
      <c r="I559" s="476"/>
      <c r="J559" s="476"/>
      <c r="K559" s="476"/>
      <c r="L559" s="476"/>
      <c r="M559" s="476"/>
      <c r="N559" s="476"/>
      <c r="O559" s="110"/>
    </row>
    <row r="560" spans="1:15" s="49" customFormat="1" ht="15.75" x14ac:dyDescent="0.25">
      <c r="A560" s="476"/>
      <c r="D560" s="476"/>
      <c r="E560" s="476"/>
      <c r="G560" s="476"/>
      <c r="H560" s="476"/>
      <c r="I560" s="476"/>
      <c r="J560" s="476"/>
      <c r="K560" s="476"/>
      <c r="L560" s="476"/>
      <c r="M560" s="476"/>
      <c r="N560" s="476"/>
      <c r="O560" s="110"/>
    </row>
    <row r="561" spans="1:15" s="49" customFormat="1" ht="15.75" x14ac:dyDescent="0.25">
      <c r="A561" s="476"/>
      <c r="D561" s="476"/>
      <c r="E561" s="476"/>
      <c r="G561" s="476"/>
      <c r="H561" s="476"/>
      <c r="I561" s="476"/>
      <c r="J561" s="476"/>
      <c r="K561" s="476"/>
      <c r="L561" s="476"/>
      <c r="M561" s="476"/>
      <c r="N561" s="476"/>
      <c r="O561" s="110"/>
    </row>
    <row r="562" spans="1:15" s="49" customFormat="1" ht="15.75" x14ac:dyDescent="0.25">
      <c r="A562" s="476"/>
      <c r="D562" s="476"/>
      <c r="E562" s="476"/>
      <c r="G562" s="476"/>
      <c r="H562" s="476"/>
      <c r="I562" s="476"/>
      <c r="J562" s="476"/>
      <c r="K562" s="476"/>
      <c r="L562" s="476"/>
      <c r="M562" s="476"/>
      <c r="N562" s="476"/>
      <c r="O562" s="110"/>
    </row>
    <row r="563" spans="1:15" s="49" customFormat="1" ht="15.75" x14ac:dyDescent="0.25">
      <c r="A563" s="476"/>
      <c r="D563" s="476"/>
      <c r="E563" s="476"/>
      <c r="G563" s="476"/>
      <c r="H563" s="476"/>
      <c r="I563" s="476"/>
      <c r="J563" s="476"/>
      <c r="K563" s="476"/>
      <c r="L563" s="476"/>
      <c r="M563" s="476"/>
      <c r="N563" s="476"/>
      <c r="O563" s="110"/>
    </row>
    <row r="564" spans="1:15" s="49" customFormat="1" ht="15.75" x14ac:dyDescent="0.25">
      <c r="A564" s="476"/>
      <c r="D564" s="476"/>
      <c r="E564" s="476"/>
      <c r="G564" s="476"/>
      <c r="H564" s="476"/>
      <c r="I564" s="476"/>
      <c r="J564" s="476"/>
      <c r="K564" s="476"/>
      <c r="L564" s="476"/>
      <c r="M564" s="476"/>
      <c r="N564" s="476"/>
      <c r="O564" s="110"/>
    </row>
    <row r="565" spans="1:15" s="49" customFormat="1" ht="15.75" x14ac:dyDescent="0.25">
      <c r="A565" s="476"/>
      <c r="D565" s="476"/>
      <c r="E565" s="476"/>
      <c r="G565" s="476"/>
      <c r="H565" s="476"/>
      <c r="I565" s="476"/>
      <c r="J565" s="476"/>
      <c r="K565" s="476"/>
      <c r="L565" s="476"/>
      <c r="M565" s="476"/>
      <c r="N565" s="476"/>
      <c r="O565" s="110"/>
    </row>
    <row r="566" spans="1:15" s="49" customFormat="1" ht="15.75" x14ac:dyDescent="0.25">
      <c r="A566" s="476"/>
      <c r="D566" s="476"/>
      <c r="E566" s="476"/>
      <c r="G566" s="476"/>
      <c r="H566" s="476"/>
      <c r="I566" s="476"/>
      <c r="J566" s="476"/>
      <c r="K566" s="476"/>
      <c r="L566" s="476"/>
      <c r="M566" s="476"/>
      <c r="N566" s="476"/>
      <c r="O566" s="110"/>
    </row>
    <row r="567" spans="1:15" s="49" customFormat="1" ht="15.75" x14ac:dyDescent="0.25">
      <c r="A567" s="476"/>
      <c r="D567" s="476"/>
      <c r="E567" s="476"/>
      <c r="G567" s="476"/>
      <c r="H567" s="476"/>
      <c r="I567" s="476"/>
      <c r="J567" s="476"/>
      <c r="K567" s="476"/>
      <c r="L567" s="476"/>
      <c r="M567" s="476"/>
      <c r="N567" s="476"/>
      <c r="O567" s="110"/>
    </row>
    <row r="568" spans="1:15" s="49" customFormat="1" ht="15.75" x14ac:dyDescent="0.25">
      <c r="A568" s="476"/>
      <c r="D568" s="476"/>
      <c r="E568" s="476"/>
      <c r="G568" s="476"/>
      <c r="H568" s="476"/>
      <c r="I568" s="476"/>
      <c r="J568" s="476"/>
      <c r="K568" s="476"/>
      <c r="L568" s="476"/>
      <c r="M568" s="476"/>
      <c r="N568" s="476"/>
      <c r="O568" s="110"/>
    </row>
    <row r="569" spans="1:15" s="49" customFormat="1" ht="15.75" x14ac:dyDescent="0.25">
      <c r="A569" s="476"/>
      <c r="D569" s="476"/>
      <c r="E569" s="476"/>
      <c r="G569" s="476"/>
      <c r="H569" s="476"/>
      <c r="I569" s="476"/>
      <c r="J569" s="476"/>
      <c r="K569" s="476"/>
      <c r="L569" s="476"/>
      <c r="M569" s="476"/>
      <c r="N569" s="476"/>
      <c r="O569" s="110"/>
    </row>
    <row r="570" spans="1:15" s="49" customFormat="1" ht="15.75" x14ac:dyDescent="0.25">
      <c r="A570" s="476"/>
      <c r="D570" s="476"/>
      <c r="E570" s="476"/>
      <c r="G570" s="476"/>
      <c r="H570" s="476"/>
      <c r="I570" s="476"/>
      <c r="J570" s="476"/>
      <c r="K570" s="476"/>
      <c r="L570" s="476"/>
      <c r="M570" s="476"/>
      <c r="N570" s="476"/>
      <c r="O570" s="110"/>
    </row>
    <row r="571" spans="1:15" s="49" customFormat="1" ht="15.75" x14ac:dyDescent="0.25">
      <c r="A571" s="476"/>
      <c r="D571" s="476"/>
      <c r="E571" s="476"/>
      <c r="G571" s="476"/>
      <c r="H571" s="476"/>
      <c r="I571" s="476"/>
      <c r="J571" s="476"/>
      <c r="K571" s="476"/>
      <c r="L571" s="476"/>
      <c r="M571" s="476"/>
      <c r="N571" s="476"/>
      <c r="O571" s="110"/>
    </row>
    <row r="572" spans="1:15" s="49" customFormat="1" ht="15.75" x14ac:dyDescent="0.25">
      <c r="A572" s="476"/>
      <c r="D572" s="476"/>
      <c r="E572" s="476"/>
      <c r="G572" s="476"/>
      <c r="H572" s="476"/>
      <c r="I572" s="476"/>
      <c r="J572" s="476"/>
      <c r="K572" s="476"/>
      <c r="L572" s="476"/>
      <c r="M572" s="476"/>
      <c r="N572" s="476"/>
      <c r="O572" s="110"/>
    </row>
    <row r="573" spans="1:15" s="49" customFormat="1" ht="15.75" x14ac:dyDescent="0.25">
      <c r="A573" s="476"/>
      <c r="D573" s="476"/>
      <c r="E573" s="476"/>
      <c r="G573" s="476"/>
      <c r="H573" s="476"/>
      <c r="I573" s="476"/>
      <c r="J573" s="476"/>
      <c r="K573" s="476"/>
      <c r="L573" s="476"/>
      <c r="M573" s="476"/>
      <c r="N573" s="476"/>
      <c r="O573" s="110"/>
    </row>
    <row r="574" spans="1:15" s="49" customFormat="1" ht="15.75" x14ac:dyDescent="0.25">
      <c r="A574" s="476"/>
      <c r="D574" s="476"/>
      <c r="E574" s="476"/>
      <c r="G574" s="476"/>
      <c r="H574" s="476"/>
      <c r="I574" s="476"/>
      <c r="J574" s="476"/>
      <c r="K574" s="476"/>
      <c r="L574" s="476"/>
      <c r="M574" s="476"/>
      <c r="N574" s="476"/>
      <c r="O574" s="110"/>
    </row>
    <row r="575" spans="1:15" s="49" customFormat="1" ht="15.75" x14ac:dyDescent="0.25">
      <c r="A575" s="476"/>
      <c r="D575" s="476"/>
      <c r="E575" s="476"/>
      <c r="G575" s="476"/>
      <c r="H575" s="476"/>
      <c r="I575" s="476"/>
      <c r="J575" s="476"/>
      <c r="K575" s="476"/>
      <c r="L575" s="476"/>
      <c r="M575" s="476"/>
      <c r="N575" s="476"/>
      <c r="O575" s="110"/>
    </row>
    <row r="576" spans="1:15" s="49" customFormat="1" ht="15.75" x14ac:dyDescent="0.25">
      <c r="A576" s="476"/>
      <c r="D576" s="476"/>
      <c r="E576" s="476"/>
      <c r="G576" s="476"/>
      <c r="H576" s="476"/>
      <c r="I576" s="476"/>
      <c r="J576" s="476"/>
      <c r="K576" s="476"/>
      <c r="L576" s="476"/>
      <c r="M576" s="476"/>
      <c r="N576" s="476"/>
      <c r="O576" s="110"/>
    </row>
    <row r="577" spans="1:15" s="49" customFormat="1" ht="15.75" x14ac:dyDescent="0.25">
      <c r="A577" s="476"/>
      <c r="D577" s="476"/>
      <c r="E577" s="476"/>
      <c r="G577" s="476"/>
      <c r="H577" s="476"/>
      <c r="I577" s="476"/>
      <c r="J577" s="476"/>
      <c r="K577" s="476"/>
      <c r="L577" s="476"/>
      <c r="M577" s="476"/>
      <c r="N577" s="476"/>
      <c r="O577" s="110"/>
    </row>
    <row r="578" spans="1:15" s="49" customFormat="1" ht="15.75" x14ac:dyDescent="0.25">
      <c r="A578" s="476"/>
      <c r="D578" s="476"/>
      <c r="E578" s="476"/>
      <c r="G578" s="476"/>
      <c r="H578" s="476"/>
      <c r="I578" s="476"/>
      <c r="J578" s="476"/>
      <c r="K578" s="476"/>
      <c r="L578" s="476"/>
      <c r="M578" s="476"/>
      <c r="N578" s="476"/>
      <c r="O578" s="110"/>
    </row>
    <row r="579" spans="1:15" s="49" customFormat="1" ht="15.75" x14ac:dyDescent="0.25">
      <c r="A579" s="476"/>
      <c r="D579" s="476"/>
      <c r="E579" s="476"/>
      <c r="G579" s="476"/>
      <c r="H579" s="476"/>
      <c r="I579" s="476"/>
      <c r="J579" s="476"/>
      <c r="K579" s="476"/>
      <c r="L579" s="476"/>
      <c r="M579" s="476"/>
      <c r="N579" s="476"/>
      <c r="O579" s="110"/>
    </row>
    <row r="580" spans="1:15" s="49" customFormat="1" ht="15.75" x14ac:dyDescent="0.25">
      <c r="A580" s="476"/>
      <c r="D580" s="476"/>
      <c r="E580" s="476"/>
      <c r="G580" s="476"/>
      <c r="H580" s="476"/>
      <c r="I580" s="476"/>
      <c r="J580" s="476"/>
      <c r="K580" s="476"/>
      <c r="L580" s="476"/>
      <c r="M580" s="476"/>
      <c r="N580" s="476"/>
      <c r="O580" s="110"/>
    </row>
    <row r="581" spans="1:15" s="49" customFormat="1" ht="15.75" x14ac:dyDescent="0.25">
      <c r="A581" s="476"/>
      <c r="D581" s="476"/>
      <c r="E581" s="476"/>
      <c r="G581" s="476"/>
      <c r="H581" s="476"/>
      <c r="I581" s="476"/>
      <c r="J581" s="476"/>
      <c r="K581" s="476"/>
      <c r="L581" s="476"/>
      <c r="M581" s="476"/>
      <c r="N581" s="476"/>
      <c r="O581" s="110"/>
    </row>
    <row r="582" spans="1:15" s="49" customFormat="1" ht="15.75" x14ac:dyDescent="0.25">
      <c r="A582" s="476"/>
      <c r="D582" s="476"/>
      <c r="E582" s="476"/>
      <c r="G582" s="476"/>
      <c r="H582" s="476"/>
      <c r="I582" s="476"/>
      <c r="J582" s="476"/>
      <c r="K582" s="476"/>
      <c r="L582" s="476"/>
      <c r="M582" s="476"/>
      <c r="N582" s="476"/>
      <c r="O582" s="110"/>
    </row>
    <row r="583" spans="1:15" s="49" customFormat="1" ht="15.75" x14ac:dyDescent="0.25">
      <c r="A583" s="476"/>
      <c r="D583" s="476"/>
      <c r="E583" s="476"/>
      <c r="G583" s="476"/>
      <c r="H583" s="476"/>
      <c r="I583" s="476"/>
      <c r="J583" s="476"/>
      <c r="K583" s="476"/>
      <c r="L583" s="476"/>
      <c r="M583" s="476"/>
      <c r="N583" s="476"/>
      <c r="O583" s="110"/>
    </row>
    <row r="584" spans="1:15" s="49" customFormat="1" ht="15.75" x14ac:dyDescent="0.25">
      <c r="A584" s="476"/>
      <c r="D584" s="476"/>
      <c r="E584" s="476"/>
      <c r="G584" s="476"/>
      <c r="H584" s="476"/>
      <c r="I584" s="476"/>
      <c r="J584" s="476"/>
      <c r="K584" s="476"/>
      <c r="L584" s="476"/>
      <c r="M584" s="476"/>
      <c r="N584" s="476"/>
      <c r="O584" s="110"/>
    </row>
    <row r="585" spans="1:15" s="49" customFormat="1" ht="15.75" x14ac:dyDescent="0.25">
      <c r="A585" s="476"/>
      <c r="D585" s="476"/>
      <c r="E585" s="476"/>
      <c r="G585" s="476"/>
      <c r="H585" s="476"/>
      <c r="I585" s="476"/>
      <c r="J585" s="476"/>
      <c r="K585" s="476"/>
      <c r="L585" s="476"/>
      <c r="M585" s="476"/>
      <c r="N585" s="476"/>
      <c r="O585" s="110"/>
    </row>
    <row r="586" spans="1:15" s="49" customFormat="1" ht="15.75" x14ac:dyDescent="0.25">
      <c r="A586" s="476"/>
      <c r="D586" s="476"/>
      <c r="E586" s="476"/>
      <c r="G586" s="476"/>
      <c r="H586" s="476"/>
      <c r="I586" s="476"/>
      <c r="J586" s="476"/>
      <c r="K586" s="476"/>
      <c r="L586" s="476"/>
      <c r="M586" s="476"/>
      <c r="N586" s="476"/>
      <c r="O586" s="110"/>
    </row>
    <row r="587" spans="1:15" s="49" customFormat="1" ht="15.75" x14ac:dyDescent="0.25">
      <c r="A587" s="476"/>
      <c r="D587" s="476"/>
      <c r="E587" s="476"/>
      <c r="G587" s="476"/>
      <c r="H587" s="476"/>
      <c r="I587" s="476"/>
      <c r="J587" s="476"/>
      <c r="K587" s="476"/>
      <c r="L587" s="476"/>
      <c r="M587" s="476"/>
      <c r="N587" s="476"/>
      <c r="O587" s="110"/>
    </row>
    <row r="588" spans="1:15" s="49" customFormat="1" ht="15.75" x14ac:dyDescent="0.25">
      <c r="A588" s="55"/>
      <c r="D588" s="55"/>
      <c r="E588" s="55"/>
      <c r="G588" s="55"/>
      <c r="H588" s="55"/>
      <c r="I588" s="55"/>
      <c r="J588" s="55"/>
      <c r="K588" s="55"/>
      <c r="L588" s="55"/>
      <c r="M588" s="55"/>
      <c r="N588" s="55"/>
      <c r="O588" s="110"/>
    </row>
    <row r="589" spans="1:15" s="49" customFormat="1" ht="15.75" x14ac:dyDescent="0.25">
      <c r="A589" s="55"/>
      <c r="D589" s="55"/>
      <c r="E589" s="55"/>
      <c r="G589" s="55"/>
      <c r="H589" s="55"/>
      <c r="I589" s="55"/>
      <c r="J589" s="55"/>
      <c r="K589" s="55"/>
      <c r="L589" s="55"/>
      <c r="M589" s="55"/>
      <c r="N589" s="55"/>
      <c r="O589" s="110"/>
    </row>
    <row r="596" spans="1:16" x14ac:dyDescent="0.3">
      <c r="A596" s="186">
        <v>489</v>
      </c>
      <c r="B596" s="358" t="s">
        <v>166</v>
      </c>
      <c r="C596" s="336" t="s">
        <v>424</v>
      </c>
      <c r="D596" s="339" t="s">
        <v>106</v>
      </c>
      <c r="E596" s="335"/>
      <c r="F596" s="291"/>
      <c r="G596" s="335" t="s">
        <v>433</v>
      </c>
      <c r="H596" s="342">
        <v>43276</v>
      </c>
      <c r="I596" s="292"/>
      <c r="J596" s="292"/>
      <c r="K596" s="293"/>
      <c r="L596" s="293"/>
      <c r="M596" s="293"/>
      <c r="N596" s="337" t="s">
        <v>128</v>
      </c>
      <c r="O596" s="335">
        <v>1</v>
      </c>
      <c r="P596" s="334"/>
    </row>
    <row r="597" spans="1:16" x14ac:dyDescent="0.3">
      <c r="A597" s="186">
        <v>490</v>
      </c>
      <c r="B597" s="358" t="s">
        <v>166</v>
      </c>
      <c r="C597" s="336" t="s">
        <v>424</v>
      </c>
      <c r="D597" s="339" t="s">
        <v>106</v>
      </c>
      <c r="E597" s="335"/>
      <c r="F597" s="291"/>
      <c r="G597" s="335" t="s">
        <v>433</v>
      </c>
      <c r="H597" s="342">
        <v>43276</v>
      </c>
      <c r="I597" s="292"/>
      <c r="J597" s="292"/>
      <c r="K597" s="293"/>
      <c r="L597" s="293"/>
      <c r="M597" s="293"/>
      <c r="N597" s="337" t="s">
        <v>128</v>
      </c>
      <c r="O597" s="335">
        <v>1</v>
      </c>
      <c r="P597" s="334"/>
    </row>
    <row r="598" spans="1:16" x14ac:dyDescent="0.3">
      <c r="A598" s="186">
        <v>491</v>
      </c>
      <c r="B598" s="358" t="s">
        <v>166</v>
      </c>
      <c r="C598" s="336" t="s">
        <v>424</v>
      </c>
      <c r="D598" s="339" t="s">
        <v>106</v>
      </c>
      <c r="E598" s="335"/>
      <c r="F598" s="291"/>
      <c r="G598" s="335" t="s">
        <v>433</v>
      </c>
      <c r="H598" s="342">
        <v>43276</v>
      </c>
      <c r="I598" s="292"/>
      <c r="J598" s="292"/>
      <c r="K598" s="293"/>
      <c r="L598" s="293"/>
      <c r="M598" s="293"/>
      <c r="N598" s="337" t="s">
        <v>128</v>
      </c>
      <c r="O598" s="335">
        <v>1</v>
      </c>
      <c r="P598" s="334"/>
    </row>
    <row r="599" spans="1:16" x14ac:dyDescent="0.3">
      <c r="A599" s="186">
        <v>492</v>
      </c>
      <c r="B599" s="358" t="s">
        <v>166</v>
      </c>
      <c r="C599" s="336" t="s">
        <v>424</v>
      </c>
      <c r="D599" s="339" t="s">
        <v>106</v>
      </c>
      <c r="E599" s="335"/>
      <c r="F599" s="291"/>
      <c r="G599" s="335" t="s">
        <v>433</v>
      </c>
      <c r="H599" s="342">
        <v>43276</v>
      </c>
      <c r="I599" s="292"/>
      <c r="J599" s="292"/>
      <c r="K599" s="293"/>
      <c r="L599" s="293"/>
      <c r="M599" s="293"/>
      <c r="N599" s="337" t="s">
        <v>128</v>
      </c>
      <c r="O599" s="335">
        <v>1</v>
      </c>
      <c r="P599" s="334"/>
    </row>
    <row r="600" spans="1:16" x14ac:dyDescent="0.3">
      <c r="A600" s="186">
        <v>493</v>
      </c>
      <c r="B600" s="358" t="s">
        <v>166</v>
      </c>
      <c r="C600" s="336" t="s">
        <v>424</v>
      </c>
      <c r="D600" s="339" t="s">
        <v>106</v>
      </c>
      <c r="E600" s="335"/>
      <c r="F600" s="291"/>
      <c r="G600" s="335" t="s">
        <v>433</v>
      </c>
      <c r="H600" s="342">
        <v>43276</v>
      </c>
      <c r="I600" s="292"/>
      <c r="J600" s="292"/>
      <c r="K600" s="293"/>
      <c r="L600" s="293"/>
      <c r="M600" s="293"/>
      <c r="N600" s="337" t="s">
        <v>128</v>
      </c>
      <c r="O600" s="335">
        <v>1</v>
      </c>
      <c r="P600" s="334"/>
    </row>
    <row r="601" spans="1:16" x14ac:dyDescent="0.3">
      <c r="A601" s="186">
        <v>494</v>
      </c>
      <c r="B601" s="358" t="s">
        <v>166</v>
      </c>
      <c r="C601" s="336" t="s">
        <v>424</v>
      </c>
      <c r="D601" s="339" t="s">
        <v>106</v>
      </c>
      <c r="E601" s="335"/>
      <c r="F601" s="291"/>
      <c r="G601" s="335" t="s">
        <v>433</v>
      </c>
      <c r="H601" s="342">
        <v>43276</v>
      </c>
      <c r="I601" s="292"/>
      <c r="J601" s="292"/>
      <c r="K601" s="293"/>
      <c r="L601" s="293"/>
      <c r="M601" s="293"/>
      <c r="N601" s="337" t="s">
        <v>128</v>
      </c>
      <c r="O601" s="335">
        <v>1</v>
      </c>
      <c r="P601" s="334"/>
    </row>
    <row r="611" spans="1:1" x14ac:dyDescent="0.3">
      <c r="A611" s="58" t="s">
        <v>386</v>
      </c>
    </row>
  </sheetData>
  <mergeCells count="25">
    <mergeCell ref="A378:D378"/>
    <mergeCell ref="Q8:Q11"/>
    <mergeCell ref="I9:I11"/>
    <mergeCell ref="J9:J11"/>
    <mergeCell ref="K9:K11"/>
    <mergeCell ref="L9:L11"/>
    <mergeCell ref="I8:M8"/>
    <mergeCell ref="N8:N11"/>
    <mergeCell ref="O8:O11"/>
    <mergeCell ref="A13:D13"/>
    <mergeCell ref="A8:A11"/>
    <mergeCell ref="B8:B11"/>
    <mergeCell ref="C8:C11"/>
    <mergeCell ref="D8:D10"/>
    <mergeCell ref="E8:E11"/>
    <mergeCell ref="F8:F11"/>
    <mergeCell ref="M9:M11"/>
    <mergeCell ref="G8:G11"/>
    <mergeCell ref="H8:H11"/>
    <mergeCell ref="A1:Q1"/>
    <mergeCell ref="A2:Q2"/>
    <mergeCell ref="A3:Q3"/>
    <mergeCell ref="A5:B5"/>
    <mergeCell ref="A6:B6"/>
    <mergeCell ref="P6:Q6"/>
  </mergeCells>
  <pageMargins left="0.59055118110236227" right="0.51181102362204722" top="0.74803149606299213" bottom="0.74803149606299213" header="0.31496062992125984" footer="0.31496062992125984"/>
  <pageSetup paperSize="5" scale="60" orientation="landscape" horizontalDpi="4294967294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176"/>
  <sheetViews>
    <sheetView view="pageBreakPreview" topLeftCell="A41" zoomScale="80" zoomScaleNormal="73" zoomScaleSheetLayoutView="80" workbookViewId="0">
      <selection activeCell="P10" sqref="P10:P13"/>
    </sheetView>
  </sheetViews>
  <sheetFormatPr defaultRowHeight="16.5" x14ac:dyDescent="0.3"/>
  <cols>
    <col min="1" max="1" width="5.85546875" style="58" customWidth="1"/>
    <col min="2" max="2" width="11.140625" style="46" customWidth="1"/>
    <col min="3" max="3" width="34" style="46" customWidth="1"/>
    <col min="4" max="4" width="9.140625" style="58"/>
    <col min="5" max="5" width="19" style="58" customWidth="1"/>
    <col min="6" max="6" width="9.140625" style="46"/>
    <col min="7" max="7" width="12.140625" style="58" customWidth="1"/>
    <col min="8" max="8" width="10.85546875" style="58" customWidth="1"/>
    <col min="9" max="9" width="9.140625" style="58"/>
    <col min="10" max="10" width="10.140625" style="58" customWidth="1"/>
    <col min="11" max="11" width="9.140625" style="58"/>
    <col min="12" max="13" width="8.28515625" style="58" customWidth="1"/>
    <col min="14" max="14" width="22" style="58" customWidth="1"/>
    <col min="15" max="15" width="9.140625" style="111"/>
    <col min="16" max="16" width="10.140625" style="46" customWidth="1"/>
    <col min="17" max="17" width="17.5703125" style="46" bestFit="1" customWidth="1"/>
    <col min="18" max="18" width="9.140625" style="46"/>
    <col min="19" max="19" width="19.140625" style="46" customWidth="1"/>
    <col min="20" max="16384" width="9.140625" style="46"/>
  </cols>
  <sheetData>
    <row r="1" spans="1:17" x14ac:dyDescent="0.3">
      <c r="A1" s="433"/>
      <c r="B1" s="434"/>
    </row>
    <row r="3" spans="1:17" ht="22.5" x14ac:dyDescent="0.3">
      <c r="A3" s="516" t="s">
        <v>24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</row>
    <row r="4" spans="1:17" ht="22.5" x14ac:dyDescent="0.3">
      <c r="A4" s="516" t="s">
        <v>338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</row>
    <row r="5" spans="1:17" ht="22.5" x14ac:dyDescent="0.3">
      <c r="A5" s="516" t="s">
        <v>85</v>
      </c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</row>
    <row r="6" spans="1:17" x14ac:dyDescent="0.3">
      <c r="A6" s="68"/>
      <c r="B6" s="47"/>
      <c r="C6" s="47"/>
      <c r="D6" s="68"/>
      <c r="E6" s="68"/>
      <c r="F6" s="47"/>
      <c r="G6" s="68"/>
      <c r="H6" s="68"/>
      <c r="I6" s="68"/>
      <c r="J6" s="68"/>
      <c r="K6" s="68"/>
      <c r="L6" s="68"/>
      <c r="M6" s="68"/>
      <c r="N6" s="68"/>
      <c r="O6" s="109"/>
      <c r="P6" s="68"/>
      <c r="Q6" s="47"/>
    </row>
    <row r="7" spans="1:17" x14ac:dyDescent="0.3">
      <c r="A7" s="554" t="s">
        <v>2</v>
      </c>
      <c r="B7" s="554"/>
      <c r="C7" s="431" t="s">
        <v>327</v>
      </c>
      <c r="D7" s="70"/>
      <c r="E7" s="70"/>
      <c r="F7" s="50"/>
      <c r="G7" s="69"/>
      <c r="H7" s="70"/>
      <c r="I7" s="70"/>
      <c r="J7" s="70"/>
      <c r="K7" s="70"/>
      <c r="L7" s="70"/>
      <c r="M7" s="70"/>
      <c r="N7" s="70"/>
      <c r="O7" s="136"/>
      <c r="P7" s="70"/>
      <c r="Q7" s="50"/>
    </row>
    <row r="8" spans="1:17" x14ac:dyDescent="0.3">
      <c r="A8" s="554" t="s">
        <v>3</v>
      </c>
      <c r="B8" s="554"/>
      <c r="C8" s="431" t="s">
        <v>328</v>
      </c>
      <c r="D8" s="70"/>
      <c r="E8" s="70"/>
      <c r="F8" s="50"/>
      <c r="G8" s="69"/>
      <c r="H8" s="70"/>
      <c r="I8" s="70"/>
      <c r="J8" s="70"/>
      <c r="K8" s="70"/>
      <c r="L8" s="70"/>
      <c r="M8" s="70"/>
      <c r="N8" s="70"/>
      <c r="O8" s="136"/>
      <c r="P8" s="576" t="s">
        <v>528</v>
      </c>
      <c r="Q8" s="576"/>
    </row>
    <row r="9" spans="1:17" ht="17.25" thickBot="1" x14ac:dyDescent="0.35">
      <c r="A9" s="114"/>
      <c r="B9" s="51"/>
      <c r="C9" s="51"/>
      <c r="D9" s="114"/>
      <c r="E9" s="114"/>
      <c r="F9" s="51"/>
      <c r="G9" s="114"/>
      <c r="H9" s="114"/>
      <c r="I9" s="114"/>
      <c r="J9" s="114"/>
      <c r="K9" s="114"/>
      <c r="L9" s="114"/>
      <c r="M9" s="114"/>
      <c r="N9" s="114"/>
      <c r="O9" s="137"/>
      <c r="P9" s="114"/>
      <c r="Q9" s="52"/>
    </row>
    <row r="10" spans="1:17" ht="17.25" customHeight="1" thickTop="1" x14ac:dyDescent="0.3">
      <c r="A10" s="541" t="s">
        <v>4</v>
      </c>
      <c r="B10" s="560" t="s">
        <v>5</v>
      </c>
      <c r="C10" s="560" t="s">
        <v>6</v>
      </c>
      <c r="D10" s="543" t="s">
        <v>500</v>
      </c>
      <c r="E10" s="541" t="s">
        <v>25</v>
      </c>
      <c r="F10" s="541" t="s">
        <v>26</v>
      </c>
      <c r="G10" s="541" t="s">
        <v>1</v>
      </c>
      <c r="H10" s="558" t="s">
        <v>27</v>
      </c>
      <c r="I10" s="555" t="s">
        <v>21</v>
      </c>
      <c r="J10" s="556"/>
      <c r="K10" s="556"/>
      <c r="L10" s="556"/>
      <c r="M10" s="557"/>
      <c r="N10" s="541" t="s">
        <v>33</v>
      </c>
      <c r="O10" s="541" t="s">
        <v>332</v>
      </c>
      <c r="P10" s="415"/>
      <c r="Q10" s="541" t="s">
        <v>11</v>
      </c>
    </row>
    <row r="11" spans="1:17" x14ac:dyDescent="0.3">
      <c r="A11" s="542"/>
      <c r="B11" s="561"/>
      <c r="C11" s="561"/>
      <c r="D11" s="544"/>
      <c r="E11" s="542"/>
      <c r="F11" s="542"/>
      <c r="G11" s="542"/>
      <c r="H11" s="559"/>
      <c r="I11" s="546" t="s">
        <v>28</v>
      </c>
      <c r="J11" s="546" t="s">
        <v>29</v>
      </c>
      <c r="K11" s="546" t="s">
        <v>30</v>
      </c>
      <c r="L11" s="546" t="s">
        <v>31</v>
      </c>
      <c r="M11" s="546" t="s">
        <v>32</v>
      </c>
      <c r="N11" s="542"/>
      <c r="O11" s="542"/>
      <c r="P11" s="416" t="s">
        <v>480</v>
      </c>
      <c r="Q11" s="542"/>
    </row>
    <row r="12" spans="1:17" ht="31.5" x14ac:dyDescent="0.3">
      <c r="A12" s="542"/>
      <c r="B12" s="561"/>
      <c r="C12" s="561"/>
      <c r="D12" s="545"/>
      <c r="E12" s="542"/>
      <c r="F12" s="542"/>
      <c r="G12" s="542"/>
      <c r="H12" s="559"/>
      <c r="I12" s="547"/>
      <c r="J12" s="547"/>
      <c r="K12" s="547"/>
      <c r="L12" s="547"/>
      <c r="M12" s="547"/>
      <c r="N12" s="542"/>
      <c r="O12" s="542"/>
      <c r="P12" s="416" t="s">
        <v>481</v>
      </c>
      <c r="Q12" s="542"/>
    </row>
    <row r="13" spans="1:17" x14ac:dyDescent="0.3">
      <c r="A13" s="542"/>
      <c r="B13" s="562"/>
      <c r="C13" s="562"/>
      <c r="D13" s="16"/>
      <c r="E13" s="542"/>
      <c r="F13" s="542"/>
      <c r="G13" s="542"/>
      <c r="H13" s="559"/>
      <c r="I13" s="548"/>
      <c r="J13" s="548"/>
      <c r="K13" s="548"/>
      <c r="L13" s="548"/>
      <c r="M13" s="548"/>
      <c r="N13" s="542"/>
      <c r="O13" s="542"/>
      <c r="P13" s="417"/>
      <c r="Q13" s="542"/>
    </row>
    <row r="14" spans="1:17" x14ac:dyDescent="0.3">
      <c r="A14" s="446" t="s">
        <v>12</v>
      </c>
      <c r="B14" s="446">
        <v>2</v>
      </c>
      <c r="C14" s="446">
        <v>3</v>
      </c>
      <c r="D14" s="447"/>
      <c r="E14" s="446">
        <v>5</v>
      </c>
      <c r="F14" s="446">
        <v>6</v>
      </c>
      <c r="G14" s="446">
        <v>7</v>
      </c>
      <c r="H14" s="446">
        <v>8</v>
      </c>
      <c r="I14" s="446">
        <v>9</v>
      </c>
      <c r="J14" s="446">
        <v>10</v>
      </c>
      <c r="K14" s="446">
        <v>11</v>
      </c>
      <c r="L14" s="446">
        <v>12</v>
      </c>
      <c r="M14" s="446">
        <v>13</v>
      </c>
      <c r="N14" s="446">
        <v>14</v>
      </c>
      <c r="O14" s="446">
        <v>15</v>
      </c>
      <c r="P14" s="446">
        <v>17</v>
      </c>
      <c r="Q14" s="446">
        <v>18</v>
      </c>
    </row>
    <row r="15" spans="1:17" x14ac:dyDescent="0.3">
      <c r="A15" s="571" t="s">
        <v>520</v>
      </c>
      <c r="B15" s="572"/>
      <c r="C15" s="572"/>
      <c r="D15" s="435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448">
        <f>O16+O39</f>
        <v>22</v>
      </c>
      <c r="P15" s="72"/>
      <c r="Q15" s="72"/>
    </row>
    <row r="16" spans="1:17" x14ac:dyDescent="0.3">
      <c r="A16" s="549" t="s">
        <v>564</v>
      </c>
      <c r="B16" s="550"/>
      <c r="C16" s="550"/>
      <c r="D16" s="550"/>
      <c r="E16" s="115"/>
      <c r="F16" s="116"/>
      <c r="G16" s="116"/>
      <c r="H16" s="117"/>
      <c r="I16" s="116"/>
      <c r="J16" s="116"/>
      <c r="K16" s="115"/>
      <c r="L16" s="115"/>
      <c r="M16" s="115"/>
      <c r="N16" s="227"/>
      <c r="O16" s="76">
        <f>SUM(O17:O37)</f>
        <v>21</v>
      </c>
      <c r="P16" s="117"/>
      <c r="Q16" s="118"/>
    </row>
    <row r="17" spans="1:19" ht="25.5" x14ac:dyDescent="0.3">
      <c r="A17" s="186"/>
      <c r="B17" s="189" t="s">
        <v>459</v>
      </c>
      <c r="C17" s="197" t="s">
        <v>35</v>
      </c>
      <c r="D17" s="189" t="s">
        <v>98</v>
      </c>
      <c r="E17" s="214" t="s">
        <v>89</v>
      </c>
      <c r="F17" s="300" t="s">
        <v>493</v>
      </c>
      <c r="G17" s="197" t="s">
        <v>186</v>
      </c>
      <c r="H17" s="198">
        <v>35432</v>
      </c>
      <c r="I17" s="191" t="s">
        <v>184</v>
      </c>
      <c r="J17" s="240" t="s">
        <v>494</v>
      </c>
      <c r="K17" s="240" t="s">
        <v>495</v>
      </c>
      <c r="L17" s="408" t="s">
        <v>496</v>
      </c>
      <c r="M17" s="240" t="s">
        <v>497</v>
      </c>
      <c r="N17" s="228" t="s">
        <v>505</v>
      </c>
      <c r="O17" s="193">
        <v>1</v>
      </c>
      <c r="P17" s="390" t="s">
        <v>411</v>
      </c>
      <c r="Q17" s="213" t="s">
        <v>517</v>
      </c>
    </row>
    <row r="18" spans="1:19" ht="38.25" x14ac:dyDescent="0.3">
      <c r="A18" s="186"/>
      <c r="B18" s="189" t="s">
        <v>91</v>
      </c>
      <c r="C18" s="197" t="s">
        <v>40</v>
      </c>
      <c r="D18" s="189" t="s">
        <v>100</v>
      </c>
      <c r="E18" s="214" t="s">
        <v>487</v>
      </c>
      <c r="F18" s="189"/>
      <c r="G18" s="197" t="s">
        <v>186</v>
      </c>
      <c r="H18" s="198">
        <v>36162</v>
      </c>
      <c r="I18" s="216"/>
      <c r="J18" s="216"/>
      <c r="K18" s="217"/>
      <c r="L18" s="217"/>
      <c r="M18" s="217"/>
      <c r="N18" s="228" t="s">
        <v>505</v>
      </c>
      <c r="O18" s="193">
        <v>1</v>
      </c>
      <c r="P18" s="390" t="s">
        <v>411</v>
      </c>
      <c r="Q18" s="213" t="s">
        <v>518</v>
      </c>
      <c r="R18" s="449"/>
      <c r="S18" s="450"/>
    </row>
    <row r="19" spans="1:19" ht="38.25" x14ac:dyDescent="0.3">
      <c r="A19" s="186"/>
      <c r="B19" s="189" t="s">
        <v>193</v>
      </c>
      <c r="C19" s="197" t="s">
        <v>204</v>
      </c>
      <c r="D19" s="189" t="s">
        <v>102</v>
      </c>
      <c r="E19" s="264" t="s">
        <v>214</v>
      </c>
      <c r="F19" s="215"/>
      <c r="G19" s="197" t="s">
        <v>186</v>
      </c>
      <c r="H19" s="198">
        <v>41596</v>
      </c>
      <c r="I19" s="216"/>
      <c r="J19" s="216"/>
      <c r="K19" s="217"/>
      <c r="L19" s="217"/>
      <c r="M19" s="217"/>
      <c r="N19" s="228" t="s">
        <v>505</v>
      </c>
      <c r="O19" s="193">
        <v>1</v>
      </c>
      <c r="P19" s="390" t="s">
        <v>411</v>
      </c>
      <c r="Q19" s="213" t="s">
        <v>518</v>
      </c>
    </row>
    <row r="20" spans="1:19" ht="38.25" x14ac:dyDescent="0.3">
      <c r="A20" s="186"/>
      <c r="B20" s="189" t="s">
        <v>192</v>
      </c>
      <c r="C20" s="197" t="s">
        <v>44</v>
      </c>
      <c r="D20" s="189" t="s">
        <v>98</v>
      </c>
      <c r="E20" s="264" t="s">
        <v>574</v>
      </c>
      <c r="F20" s="215"/>
      <c r="G20" s="197" t="s">
        <v>186</v>
      </c>
      <c r="H20" s="198">
        <v>39056</v>
      </c>
      <c r="I20" s="216"/>
      <c r="J20" s="216"/>
      <c r="K20" s="217"/>
      <c r="L20" s="217"/>
      <c r="M20" s="217"/>
      <c r="N20" s="228" t="s">
        <v>505</v>
      </c>
      <c r="O20" s="193">
        <v>1</v>
      </c>
      <c r="P20" s="390" t="s">
        <v>411</v>
      </c>
      <c r="Q20" s="213" t="s">
        <v>518</v>
      </c>
    </row>
    <row r="21" spans="1:19" ht="38.25" x14ac:dyDescent="0.3">
      <c r="A21" s="186"/>
      <c r="B21" s="189" t="s">
        <v>193</v>
      </c>
      <c r="C21" s="197" t="s">
        <v>205</v>
      </c>
      <c r="D21" s="189" t="s">
        <v>98</v>
      </c>
      <c r="E21" s="264" t="s">
        <v>215</v>
      </c>
      <c r="F21" s="215"/>
      <c r="G21" s="197" t="s">
        <v>186</v>
      </c>
      <c r="H21" s="198">
        <v>41106</v>
      </c>
      <c r="I21" s="216"/>
      <c r="J21" s="216"/>
      <c r="K21" s="217"/>
      <c r="L21" s="217"/>
      <c r="M21" s="217"/>
      <c r="N21" s="228" t="s">
        <v>505</v>
      </c>
      <c r="O21" s="193">
        <v>1</v>
      </c>
      <c r="P21" s="390" t="s">
        <v>411</v>
      </c>
      <c r="Q21" s="213" t="s">
        <v>518</v>
      </c>
    </row>
    <row r="22" spans="1:19" ht="45" customHeight="1" x14ac:dyDescent="0.3">
      <c r="A22" s="186"/>
      <c r="B22" s="189" t="s">
        <v>199</v>
      </c>
      <c r="C22" s="197" t="s">
        <v>41</v>
      </c>
      <c r="D22" s="189" t="s">
        <v>99</v>
      </c>
      <c r="E22" s="228" t="s">
        <v>579</v>
      </c>
      <c r="F22" s="215"/>
      <c r="G22" s="197" t="s">
        <v>186</v>
      </c>
      <c r="H22" s="198">
        <v>37773</v>
      </c>
      <c r="I22" s="216"/>
      <c r="J22" s="216"/>
      <c r="K22" s="217"/>
      <c r="L22" s="217"/>
      <c r="M22" s="217"/>
      <c r="N22" s="228" t="s">
        <v>505</v>
      </c>
      <c r="O22" s="193">
        <v>1</v>
      </c>
      <c r="P22" s="390" t="s">
        <v>411</v>
      </c>
      <c r="Q22" s="213" t="s">
        <v>519</v>
      </c>
      <c r="R22" s="449" t="e">
        <f>O22+O23+O24+O25+O26+O27+O28+O29+O30+O31+O32+O33+O34+O35+O36+O37+#REF!</f>
        <v>#REF!</v>
      </c>
      <c r="S22" s="450" t="e">
        <f>#REF!+#REF!+#REF!+#REF!+#REF!+#REF!+#REF!+#REF!+#REF!+#REF!+#REF!+#REF!+#REF!+#REF!+#REF!+#REF!+#REF!</f>
        <v>#REF!</v>
      </c>
    </row>
    <row r="23" spans="1:19" ht="42" customHeight="1" x14ac:dyDescent="0.3">
      <c r="A23" s="186"/>
      <c r="B23" s="189" t="s">
        <v>199</v>
      </c>
      <c r="C23" s="197" t="s">
        <v>41</v>
      </c>
      <c r="D23" s="189" t="s">
        <v>100</v>
      </c>
      <c r="E23" s="228" t="s">
        <v>579</v>
      </c>
      <c r="F23" s="215"/>
      <c r="G23" s="197" t="s">
        <v>186</v>
      </c>
      <c r="H23" s="198">
        <v>38504</v>
      </c>
      <c r="I23" s="216"/>
      <c r="J23" s="216"/>
      <c r="K23" s="217"/>
      <c r="L23" s="217"/>
      <c r="M23" s="217"/>
      <c r="N23" s="228" t="s">
        <v>505</v>
      </c>
      <c r="O23" s="193">
        <v>1</v>
      </c>
      <c r="P23" s="390" t="s">
        <v>411</v>
      </c>
      <c r="Q23" s="213" t="s">
        <v>519</v>
      </c>
    </row>
    <row r="24" spans="1:19" ht="44.25" customHeight="1" x14ac:dyDescent="0.3">
      <c r="A24" s="186"/>
      <c r="B24" s="189" t="s">
        <v>199</v>
      </c>
      <c r="C24" s="197" t="s">
        <v>41</v>
      </c>
      <c r="D24" s="189" t="s">
        <v>102</v>
      </c>
      <c r="E24" s="228" t="s">
        <v>579</v>
      </c>
      <c r="F24" s="215"/>
      <c r="G24" s="197" t="s">
        <v>186</v>
      </c>
      <c r="H24" s="198">
        <v>38991</v>
      </c>
      <c r="I24" s="216"/>
      <c r="J24" s="216"/>
      <c r="K24" s="217"/>
      <c r="L24" s="217"/>
      <c r="M24" s="217"/>
      <c r="N24" s="228" t="s">
        <v>505</v>
      </c>
      <c r="O24" s="193">
        <v>1</v>
      </c>
      <c r="P24" s="390" t="s">
        <v>411</v>
      </c>
      <c r="Q24" s="213" t="s">
        <v>519</v>
      </c>
    </row>
    <row r="25" spans="1:19" ht="47.25" customHeight="1" x14ac:dyDescent="0.3">
      <c r="A25" s="186"/>
      <c r="B25" s="189" t="s">
        <v>199</v>
      </c>
      <c r="C25" s="197" t="s">
        <v>41</v>
      </c>
      <c r="D25" s="189" t="s">
        <v>106</v>
      </c>
      <c r="E25" s="228" t="s">
        <v>212</v>
      </c>
      <c r="F25" s="215"/>
      <c r="G25" s="197" t="s">
        <v>186</v>
      </c>
      <c r="H25" s="198">
        <v>39722</v>
      </c>
      <c r="I25" s="216"/>
      <c r="J25" s="216"/>
      <c r="K25" s="217"/>
      <c r="L25" s="217"/>
      <c r="M25" s="217"/>
      <c r="N25" s="228" t="s">
        <v>505</v>
      </c>
      <c r="O25" s="193">
        <v>1</v>
      </c>
      <c r="P25" s="390" t="s">
        <v>411</v>
      </c>
      <c r="Q25" s="213" t="s">
        <v>519</v>
      </c>
    </row>
    <row r="26" spans="1:19" ht="42" customHeight="1" x14ac:dyDescent="0.3">
      <c r="A26" s="186"/>
      <c r="B26" s="189" t="s">
        <v>199</v>
      </c>
      <c r="C26" s="197" t="s">
        <v>41</v>
      </c>
      <c r="D26" s="189" t="s">
        <v>98</v>
      </c>
      <c r="E26" s="228" t="s">
        <v>212</v>
      </c>
      <c r="F26" s="215"/>
      <c r="G26" s="197" t="s">
        <v>186</v>
      </c>
      <c r="H26" s="198">
        <v>36312</v>
      </c>
      <c r="I26" s="216"/>
      <c r="J26" s="216"/>
      <c r="K26" s="217"/>
      <c r="L26" s="217"/>
      <c r="M26" s="217"/>
      <c r="N26" s="228" t="s">
        <v>505</v>
      </c>
      <c r="O26" s="193">
        <v>1</v>
      </c>
      <c r="P26" s="390" t="s">
        <v>411</v>
      </c>
      <c r="Q26" s="213" t="s">
        <v>519</v>
      </c>
    </row>
    <row r="27" spans="1:19" ht="39.75" customHeight="1" x14ac:dyDescent="0.3">
      <c r="A27" s="186"/>
      <c r="B27" s="189" t="s">
        <v>199</v>
      </c>
      <c r="C27" s="197" t="s">
        <v>224</v>
      </c>
      <c r="D27" s="189" t="s">
        <v>109</v>
      </c>
      <c r="E27" s="228" t="s">
        <v>212</v>
      </c>
      <c r="F27" s="215"/>
      <c r="G27" s="197" t="s">
        <v>186</v>
      </c>
      <c r="H27" s="198">
        <v>40892</v>
      </c>
      <c r="I27" s="216"/>
      <c r="J27" s="216"/>
      <c r="K27" s="217"/>
      <c r="L27" s="217"/>
      <c r="M27" s="217"/>
      <c r="N27" s="228" t="s">
        <v>505</v>
      </c>
      <c r="O27" s="193">
        <v>1</v>
      </c>
      <c r="P27" s="390" t="s">
        <v>411</v>
      </c>
      <c r="Q27" s="213" t="s">
        <v>519</v>
      </c>
    </row>
    <row r="28" spans="1:19" ht="39" customHeight="1" x14ac:dyDescent="0.3">
      <c r="A28" s="186"/>
      <c r="B28" s="189" t="s">
        <v>199</v>
      </c>
      <c r="C28" s="197" t="s">
        <v>41</v>
      </c>
      <c r="D28" s="189" t="s">
        <v>107</v>
      </c>
      <c r="E28" s="228" t="s">
        <v>212</v>
      </c>
      <c r="F28" s="215"/>
      <c r="G28" s="197" t="s">
        <v>186</v>
      </c>
      <c r="H28" s="198">
        <v>39813</v>
      </c>
      <c r="I28" s="216"/>
      <c r="J28" s="216"/>
      <c r="K28" s="217"/>
      <c r="L28" s="217"/>
      <c r="M28" s="217"/>
      <c r="N28" s="228" t="s">
        <v>505</v>
      </c>
      <c r="O28" s="193">
        <v>1</v>
      </c>
      <c r="P28" s="390" t="s">
        <v>411</v>
      </c>
      <c r="Q28" s="213" t="s">
        <v>519</v>
      </c>
    </row>
    <row r="29" spans="1:19" ht="39.75" customHeight="1" x14ac:dyDescent="0.3">
      <c r="A29" s="186"/>
      <c r="B29" s="189" t="s">
        <v>220</v>
      </c>
      <c r="C29" s="197" t="s">
        <v>42</v>
      </c>
      <c r="D29" s="189" t="s">
        <v>99</v>
      </c>
      <c r="E29" s="228" t="s">
        <v>575</v>
      </c>
      <c r="F29" s="215"/>
      <c r="G29" s="197" t="s">
        <v>186</v>
      </c>
      <c r="H29" s="198">
        <v>39056</v>
      </c>
      <c r="I29" s="216"/>
      <c r="J29" s="216"/>
      <c r="K29" s="217"/>
      <c r="L29" s="217"/>
      <c r="M29" s="217"/>
      <c r="N29" s="228" t="s">
        <v>505</v>
      </c>
      <c r="O29" s="193">
        <v>1</v>
      </c>
      <c r="P29" s="390" t="s">
        <v>411</v>
      </c>
      <c r="Q29" s="213" t="s">
        <v>519</v>
      </c>
    </row>
    <row r="30" spans="1:19" ht="42" customHeight="1" x14ac:dyDescent="0.3">
      <c r="A30" s="186"/>
      <c r="B30" s="189" t="s">
        <v>220</v>
      </c>
      <c r="C30" s="197" t="s">
        <v>42</v>
      </c>
      <c r="D30" s="189" t="s">
        <v>100</v>
      </c>
      <c r="E30" s="228" t="s">
        <v>576</v>
      </c>
      <c r="F30" s="215"/>
      <c r="G30" s="197" t="s">
        <v>186</v>
      </c>
      <c r="H30" s="198">
        <v>39056</v>
      </c>
      <c r="I30" s="216"/>
      <c r="J30" s="216"/>
      <c r="K30" s="217"/>
      <c r="L30" s="217"/>
      <c r="M30" s="217"/>
      <c r="N30" s="228" t="s">
        <v>505</v>
      </c>
      <c r="O30" s="193">
        <v>1</v>
      </c>
      <c r="P30" s="390" t="s">
        <v>411</v>
      </c>
      <c r="Q30" s="213" t="s">
        <v>519</v>
      </c>
    </row>
    <row r="31" spans="1:19" ht="44.25" customHeight="1" x14ac:dyDescent="0.3">
      <c r="A31" s="186"/>
      <c r="B31" s="189" t="s">
        <v>220</v>
      </c>
      <c r="C31" s="197" t="s">
        <v>233</v>
      </c>
      <c r="D31" s="189" t="s">
        <v>102</v>
      </c>
      <c r="E31" s="228" t="s">
        <v>246</v>
      </c>
      <c r="F31" s="215"/>
      <c r="G31" s="197" t="s">
        <v>186</v>
      </c>
      <c r="H31" s="198">
        <v>40893</v>
      </c>
      <c r="I31" s="216"/>
      <c r="J31" s="216"/>
      <c r="K31" s="217"/>
      <c r="L31" s="217"/>
      <c r="M31" s="217"/>
      <c r="N31" s="228" t="s">
        <v>505</v>
      </c>
      <c r="O31" s="193">
        <v>1</v>
      </c>
      <c r="P31" s="390" t="s">
        <v>411</v>
      </c>
      <c r="Q31" s="213" t="s">
        <v>519</v>
      </c>
    </row>
    <row r="32" spans="1:19" ht="44.25" customHeight="1" x14ac:dyDescent="0.3">
      <c r="A32" s="186"/>
      <c r="B32" s="189" t="s">
        <v>220</v>
      </c>
      <c r="C32" s="197" t="s">
        <v>234</v>
      </c>
      <c r="D32" s="189" t="s">
        <v>106</v>
      </c>
      <c r="E32" s="228" t="s">
        <v>247</v>
      </c>
      <c r="F32" s="215"/>
      <c r="G32" s="197" t="s">
        <v>186</v>
      </c>
      <c r="H32" s="198">
        <v>40870</v>
      </c>
      <c r="I32" s="216"/>
      <c r="J32" s="216"/>
      <c r="K32" s="217"/>
      <c r="L32" s="217"/>
      <c r="M32" s="217"/>
      <c r="N32" s="228" t="s">
        <v>505</v>
      </c>
      <c r="O32" s="193">
        <v>1</v>
      </c>
      <c r="P32" s="390" t="s">
        <v>411</v>
      </c>
      <c r="Q32" s="213" t="s">
        <v>519</v>
      </c>
    </row>
    <row r="33" spans="1:17" ht="51" customHeight="1" x14ac:dyDescent="0.3">
      <c r="A33" s="186"/>
      <c r="B33" s="189" t="s">
        <v>220</v>
      </c>
      <c r="C33" s="197" t="s">
        <v>234</v>
      </c>
      <c r="D33" s="189" t="s">
        <v>106</v>
      </c>
      <c r="E33" s="228" t="s">
        <v>247</v>
      </c>
      <c r="F33" s="215"/>
      <c r="G33" s="197" t="s">
        <v>186</v>
      </c>
      <c r="H33" s="198">
        <v>40870</v>
      </c>
      <c r="I33" s="216"/>
      <c r="J33" s="216"/>
      <c r="K33" s="217"/>
      <c r="L33" s="217"/>
      <c r="M33" s="217"/>
      <c r="N33" s="228" t="s">
        <v>505</v>
      </c>
      <c r="O33" s="193">
        <v>1</v>
      </c>
      <c r="P33" s="390" t="s">
        <v>411</v>
      </c>
      <c r="Q33" s="213" t="s">
        <v>519</v>
      </c>
    </row>
    <row r="34" spans="1:17" ht="41.25" customHeight="1" x14ac:dyDescent="0.3">
      <c r="A34" s="186"/>
      <c r="B34" s="189" t="s">
        <v>220</v>
      </c>
      <c r="C34" s="197" t="s">
        <v>42</v>
      </c>
      <c r="D34" s="189" t="s">
        <v>98</v>
      </c>
      <c r="E34" s="228" t="s">
        <v>576</v>
      </c>
      <c r="F34" s="215"/>
      <c r="G34" s="197" t="s">
        <v>186</v>
      </c>
      <c r="H34" s="198">
        <v>37043</v>
      </c>
      <c r="I34" s="216"/>
      <c r="J34" s="216"/>
      <c r="K34" s="217"/>
      <c r="L34" s="217"/>
      <c r="M34" s="217"/>
      <c r="N34" s="228" t="s">
        <v>505</v>
      </c>
      <c r="O34" s="193">
        <v>1</v>
      </c>
      <c r="P34" s="390" t="s">
        <v>411</v>
      </c>
      <c r="Q34" s="213" t="s">
        <v>519</v>
      </c>
    </row>
    <row r="35" spans="1:17" ht="51" customHeight="1" x14ac:dyDescent="0.3">
      <c r="A35" s="186"/>
      <c r="B35" s="189" t="s">
        <v>220</v>
      </c>
      <c r="C35" s="197" t="s">
        <v>42</v>
      </c>
      <c r="D35" s="189" t="s">
        <v>101</v>
      </c>
      <c r="E35" s="228" t="s">
        <v>576</v>
      </c>
      <c r="F35" s="215"/>
      <c r="G35" s="197" t="s">
        <v>186</v>
      </c>
      <c r="H35" s="198">
        <v>39073</v>
      </c>
      <c r="I35" s="216"/>
      <c r="J35" s="216"/>
      <c r="K35" s="217"/>
      <c r="L35" s="217"/>
      <c r="M35" s="217"/>
      <c r="N35" s="228" t="s">
        <v>505</v>
      </c>
      <c r="O35" s="193">
        <v>1</v>
      </c>
      <c r="P35" s="390" t="s">
        <v>411</v>
      </c>
      <c r="Q35" s="213" t="s">
        <v>519</v>
      </c>
    </row>
    <row r="36" spans="1:17" ht="41.25" customHeight="1" x14ac:dyDescent="0.3">
      <c r="A36" s="186"/>
      <c r="B36" s="189" t="s">
        <v>255</v>
      </c>
      <c r="C36" s="197" t="s">
        <v>271</v>
      </c>
      <c r="D36" s="189" t="s">
        <v>98</v>
      </c>
      <c r="E36" s="228" t="s">
        <v>247</v>
      </c>
      <c r="F36" s="215"/>
      <c r="G36" s="197" t="s">
        <v>186</v>
      </c>
      <c r="H36" s="198">
        <v>39056</v>
      </c>
      <c r="I36" s="216"/>
      <c r="J36" s="216"/>
      <c r="K36" s="217"/>
      <c r="L36" s="217"/>
      <c r="M36" s="217"/>
      <c r="N36" s="228" t="s">
        <v>505</v>
      </c>
      <c r="O36" s="193">
        <v>1</v>
      </c>
      <c r="P36" s="390" t="s">
        <v>411</v>
      </c>
      <c r="Q36" s="213" t="s">
        <v>519</v>
      </c>
    </row>
    <row r="37" spans="1:17" ht="42" customHeight="1" x14ac:dyDescent="0.3">
      <c r="A37" s="186"/>
      <c r="B37" s="189" t="s">
        <v>255</v>
      </c>
      <c r="C37" s="197" t="s">
        <v>271</v>
      </c>
      <c r="D37" s="189" t="s">
        <v>100</v>
      </c>
      <c r="E37" s="228" t="s">
        <v>247</v>
      </c>
      <c r="F37" s="215"/>
      <c r="G37" s="197" t="s">
        <v>186</v>
      </c>
      <c r="H37" s="198">
        <v>40893</v>
      </c>
      <c r="I37" s="216"/>
      <c r="J37" s="216"/>
      <c r="K37" s="217"/>
      <c r="L37" s="217"/>
      <c r="M37" s="217"/>
      <c r="N37" s="228" t="s">
        <v>505</v>
      </c>
      <c r="O37" s="193">
        <v>1</v>
      </c>
      <c r="P37" s="390" t="s">
        <v>411</v>
      </c>
      <c r="Q37" s="213" t="s">
        <v>519</v>
      </c>
    </row>
    <row r="38" spans="1:17" x14ac:dyDescent="0.3">
      <c r="A38" s="128"/>
      <c r="B38" s="125"/>
      <c r="C38" s="125"/>
      <c r="D38" s="125"/>
      <c r="E38" s="125"/>
      <c r="F38" s="125"/>
      <c r="G38" s="125"/>
      <c r="H38" s="126"/>
      <c r="I38" s="127"/>
      <c r="J38" s="127"/>
      <c r="K38" s="128"/>
      <c r="L38" s="128"/>
      <c r="M38" s="128"/>
      <c r="N38" s="229"/>
      <c r="O38" s="91"/>
      <c r="P38" s="140"/>
      <c r="Q38" s="129"/>
    </row>
    <row r="39" spans="1:17" x14ac:dyDescent="0.3">
      <c r="A39" s="551" t="s">
        <v>314</v>
      </c>
      <c r="B39" s="552"/>
      <c r="C39" s="552"/>
      <c r="D39" s="553"/>
      <c r="E39" s="130"/>
      <c r="F39" s="131"/>
      <c r="G39" s="131"/>
      <c r="H39" s="132"/>
      <c r="I39" s="133"/>
      <c r="J39" s="133"/>
      <c r="K39" s="134"/>
      <c r="L39" s="134"/>
      <c r="M39" s="134"/>
      <c r="N39" s="230"/>
      <c r="O39" s="94">
        <f>O40</f>
        <v>1</v>
      </c>
      <c r="P39" s="141"/>
      <c r="Q39" s="135"/>
    </row>
    <row r="40" spans="1:17" x14ac:dyDescent="0.3">
      <c r="A40" s="186"/>
      <c r="B40" s="189" t="s">
        <v>269</v>
      </c>
      <c r="C40" s="197" t="s">
        <v>286</v>
      </c>
      <c r="D40" s="189" t="s">
        <v>98</v>
      </c>
      <c r="E40" s="228" t="s">
        <v>582</v>
      </c>
      <c r="F40" s="215"/>
      <c r="G40" s="197" t="s">
        <v>186</v>
      </c>
      <c r="H40" s="198">
        <v>37987</v>
      </c>
      <c r="I40" s="216"/>
      <c r="J40" s="216"/>
      <c r="K40" s="217"/>
      <c r="L40" s="217"/>
      <c r="M40" s="217"/>
      <c r="N40" s="228" t="s">
        <v>505</v>
      </c>
      <c r="O40" s="193">
        <v>1</v>
      </c>
      <c r="P40" s="390"/>
      <c r="Q40" s="213" t="s">
        <v>517</v>
      </c>
    </row>
    <row r="41" spans="1:17" x14ac:dyDescent="0.3">
      <c r="A41" s="573" t="s">
        <v>521</v>
      </c>
      <c r="B41" s="574"/>
      <c r="C41" s="575"/>
      <c r="D41" s="436"/>
      <c r="E41" s="437"/>
      <c r="F41" s="437"/>
      <c r="G41" s="438"/>
      <c r="H41" s="439"/>
      <c r="I41" s="440"/>
      <c r="J41" s="440"/>
      <c r="K41" s="441"/>
      <c r="L41" s="441"/>
      <c r="M41" s="441"/>
      <c r="N41" s="442"/>
      <c r="O41" s="505">
        <f>O42</f>
        <v>4</v>
      </c>
      <c r="P41" s="443"/>
      <c r="Q41" s="444"/>
    </row>
    <row r="42" spans="1:17" x14ac:dyDescent="0.3">
      <c r="A42" s="549" t="s">
        <v>564</v>
      </c>
      <c r="B42" s="550"/>
      <c r="C42" s="550"/>
      <c r="D42" s="550"/>
      <c r="E42" s="115"/>
      <c r="F42" s="116"/>
      <c r="G42" s="116"/>
      <c r="H42" s="117"/>
      <c r="I42" s="116"/>
      <c r="J42" s="116"/>
      <c r="K42" s="115"/>
      <c r="L42" s="115"/>
      <c r="M42" s="115"/>
      <c r="N42" s="227"/>
      <c r="O42" s="76">
        <f>SUM(O43:O46)</f>
        <v>4</v>
      </c>
      <c r="P42" s="117"/>
      <c r="Q42" s="118"/>
    </row>
    <row r="43" spans="1:17" ht="25.5" customHeight="1" x14ac:dyDescent="0.3">
      <c r="A43" s="186"/>
      <c r="B43" s="189" t="s">
        <v>92</v>
      </c>
      <c r="C43" s="197" t="s">
        <v>115</v>
      </c>
      <c r="D43" s="189" t="s">
        <v>98</v>
      </c>
      <c r="E43" s="264" t="s">
        <v>572</v>
      </c>
      <c r="F43" s="215"/>
      <c r="G43" s="197" t="s">
        <v>186</v>
      </c>
      <c r="H43" s="198">
        <v>32874</v>
      </c>
      <c r="I43" s="216"/>
      <c r="J43" s="216"/>
      <c r="K43" s="217"/>
      <c r="L43" s="217"/>
      <c r="M43" s="217"/>
      <c r="N43" s="228" t="s">
        <v>505</v>
      </c>
      <c r="O43" s="193">
        <v>1</v>
      </c>
      <c r="P43" s="390" t="s">
        <v>411</v>
      </c>
      <c r="Q43" s="213" t="s">
        <v>517</v>
      </c>
    </row>
    <row r="44" spans="1:17" x14ac:dyDescent="0.3">
      <c r="A44" s="186"/>
      <c r="B44" s="189" t="s">
        <v>94</v>
      </c>
      <c r="C44" s="197" t="s">
        <v>119</v>
      </c>
      <c r="D44" s="189" t="s">
        <v>98</v>
      </c>
      <c r="E44" s="264" t="s">
        <v>572</v>
      </c>
      <c r="F44" s="215"/>
      <c r="G44" s="197" t="s">
        <v>186</v>
      </c>
      <c r="H44" s="198">
        <v>30682</v>
      </c>
      <c r="I44" s="216"/>
      <c r="J44" s="216"/>
      <c r="K44" s="217"/>
      <c r="L44" s="217"/>
      <c r="M44" s="217"/>
      <c r="N44" s="228" t="s">
        <v>505</v>
      </c>
      <c r="O44" s="193">
        <v>1</v>
      </c>
      <c r="P44" s="390" t="s">
        <v>411</v>
      </c>
      <c r="Q44" s="213" t="s">
        <v>517</v>
      </c>
    </row>
    <row r="45" spans="1:17" x14ac:dyDescent="0.3">
      <c r="A45" s="186"/>
      <c r="B45" s="189" t="s">
        <v>94</v>
      </c>
      <c r="C45" s="197" t="s">
        <v>119</v>
      </c>
      <c r="D45" s="189" t="s">
        <v>99</v>
      </c>
      <c r="E45" s="264" t="s">
        <v>572</v>
      </c>
      <c r="F45" s="215"/>
      <c r="G45" s="197" t="s">
        <v>186</v>
      </c>
      <c r="H45" s="198">
        <v>32874</v>
      </c>
      <c r="I45" s="216"/>
      <c r="J45" s="216"/>
      <c r="K45" s="217"/>
      <c r="L45" s="217"/>
      <c r="M45" s="217"/>
      <c r="N45" s="228" t="s">
        <v>505</v>
      </c>
      <c r="O45" s="193">
        <v>1</v>
      </c>
      <c r="P45" s="390" t="s">
        <v>411</v>
      </c>
      <c r="Q45" s="213" t="s">
        <v>517</v>
      </c>
    </row>
    <row r="46" spans="1:17" x14ac:dyDescent="0.3">
      <c r="A46" s="186"/>
      <c r="B46" s="189" t="s">
        <v>94</v>
      </c>
      <c r="C46" s="197" t="s">
        <v>119</v>
      </c>
      <c r="D46" s="189" t="s">
        <v>99</v>
      </c>
      <c r="E46" s="264" t="s">
        <v>572</v>
      </c>
      <c r="F46" s="215"/>
      <c r="G46" s="197" t="s">
        <v>186</v>
      </c>
      <c r="H46" s="198">
        <v>32874</v>
      </c>
      <c r="I46" s="216"/>
      <c r="J46" s="216"/>
      <c r="K46" s="217"/>
      <c r="L46" s="217"/>
      <c r="M46" s="217"/>
      <c r="N46" s="228" t="s">
        <v>505</v>
      </c>
      <c r="O46" s="193">
        <v>1</v>
      </c>
      <c r="P46" s="390" t="s">
        <v>411</v>
      </c>
      <c r="Q46" s="213" t="s">
        <v>517</v>
      </c>
    </row>
    <row r="47" spans="1:17" x14ac:dyDescent="0.3">
      <c r="A47" s="452"/>
      <c r="B47" s="189"/>
      <c r="C47" s="453"/>
      <c r="D47" s="189"/>
      <c r="E47" s="454"/>
      <c r="F47" s="455"/>
      <c r="G47" s="456"/>
      <c r="H47" s="198"/>
      <c r="I47" s="457"/>
      <c r="J47" s="457"/>
      <c r="K47" s="458"/>
      <c r="L47" s="458"/>
      <c r="M47" s="458"/>
      <c r="N47" s="454"/>
      <c r="O47" s="424"/>
      <c r="P47" s="425"/>
      <c r="Q47" s="426"/>
    </row>
    <row r="48" spans="1:17" x14ac:dyDescent="0.3">
      <c r="A48" s="452"/>
      <c r="B48" s="189"/>
      <c r="C48" s="453"/>
      <c r="D48" s="189"/>
      <c r="E48" s="454"/>
      <c r="F48" s="455"/>
      <c r="G48" s="456"/>
      <c r="H48" s="198"/>
      <c r="I48" s="457"/>
      <c r="J48" s="457"/>
      <c r="K48" s="458"/>
      <c r="L48" s="458"/>
      <c r="M48" s="458"/>
      <c r="N48" s="454"/>
      <c r="O48" s="424"/>
      <c r="P48" s="425"/>
      <c r="Q48" s="426"/>
    </row>
    <row r="49" spans="1:17" ht="17.25" thickBot="1" x14ac:dyDescent="0.35">
      <c r="A49" s="231"/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2"/>
      <c r="P49" s="233"/>
      <c r="Q49" s="231"/>
    </row>
    <row r="50" spans="1:17" ht="17.25" thickBot="1" x14ac:dyDescent="0.35">
      <c r="A50" s="537" t="s">
        <v>322</v>
      </c>
      <c r="B50" s="538"/>
      <c r="C50" s="538"/>
      <c r="D50" s="538"/>
      <c r="E50" s="234"/>
      <c r="F50" s="235"/>
      <c r="G50" s="235"/>
      <c r="H50" s="236"/>
      <c r="I50" s="235"/>
      <c r="J50" s="235"/>
      <c r="K50" s="234"/>
      <c r="L50" s="234"/>
      <c r="M50" s="234"/>
      <c r="N50" s="234"/>
      <c r="O50" s="211">
        <f>O15+O41</f>
        <v>26</v>
      </c>
      <c r="P50" s="237"/>
      <c r="Q50" s="238"/>
    </row>
    <row r="51" spans="1:17" x14ac:dyDescent="0.3">
      <c r="A51" s="432"/>
      <c r="B51" s="49"/>
      <c r="C51" s="49"/>
      <c r="D51" s="432"/>
      <c r="E51" s="432"/>
      <c r="F51" s="49"/>
      <c r="G51" s="432"/>
      <c r="H51" s="432"/>
      <c r="I51" s="432"/>
      <c r="J51" s="432"/>
      <c r="K51" s="432"/>
      <c r="L51" s="432"/>
      <c r="M51" s="432"/>
      <c r="N51" s="432"/>
      <c r="O51" s="110"/>
      <c r="P51" s="432"/>
      <c r="Q51" s="49"/>
    </row>
    <row r="52" spans="1:17" x14ac:dyDescent="0.3">
      <c r="A52" s="451"/>
      <c r="B52" s="49"/>
      <c r="C52" s="49"/>
      <c r="D52" s="451"/>
      <c r="E52" s="451"/>
      <c r="F52" s="49"/>
      <c r="G52" s="451"/>
      <c r="H52" s="451"/>
      <c r="I52" s="451"/>
      <c r="J52" s="451"/>
      <c r="K52" s="451"/>
      <c r="L52" s="451"/>
      <c r="M52" s="451"/>
      <c r="N52" s="451"/>
      <c r="O52" s="110"/>
      <c r="P52" s="451"/>
      <c r="Q52" s="49"/>
    </row>
    <row r="53" spans="1:17" x14ac:dyDescent="0.3">
      <c r="A53" s="451"/>
      <c r="B53" s="49"/>
      <c r="C53" s="49"/>
      <c r="D53" s="451"/>
      <c r="E53" s="451"/>
      <c r="F53" s="49"/>
      <c r="G53" s="451"/>
      <c r="H53" s="451"/>
      <c r="I53" s="451"/>
      <c r="J53" s="451"/>
      <c r="K53" s="451"/>
      <c r="L53" s="451"/>
      <c r="M53" s="451"/>
      <c r="N53" s="451"/>
      <c r="O53" s="110"/>
      <c r="P53" s="451"/>
      <c r="Q53" s="49"/>
    </row>
    <row r="54" spans="1:17" x14ac:dyDescent="0.3">
      <c r="A54" s="451"/>
      <c r="B54" s="49"/>
      <c r="C54" s="49"/>
      <c r="D54" s="451"/>
      <c r="E54" s="451"/>
      <c r="F54" s="49"/>
      <c r="G54" s="451"/>
      <c r="H54" s="451"/>
      <c r="I54" s="451"/>
      <c r="J54" s="451"/>
      <c r="K54" s="451"/>
      <c r="L54" s="451"/>
      <c r="M54" s="451"/>
      <c r="N54" s="451"/>
      <c r="O54" s="110"/>
      <c r="P54" s="451"/>
      <c r="Q54" s="49"/>
    </row>
    <row r="55" spans="1:17" x14ac:dyDescent="0.3">
      <c r="A55" s="49"/>
      <c r="B55" s="110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62" t="s">
        <v>565</v>
      </c>
      <c r="P55" s="49"/>
      <c r="Q55" s="49"/>
    </row>
    <row r="56" spans="1:17" x14ac:dyDescent="0.3">
      <c r="A56" s="49"/>
      <c r="B56" s="110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63"/>
      <c r="P56" s="49"/>
      <c r="Q56" s="49"/>
    </row>
    <row r="57" spans="1:17" x14ac:dyDescent="0.3">
      <c r="A57" s="49"/>
      <c r="B57" s="110"/>
      <c r="C57" s="432" t="s">
        <v>309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32" t="s">
        <v>14</v>
      </c>
      <c r="P57" s="49"/>
      <c r="Q57" s="49"/>
    </row>
    <row r="58" spans="1:17" x14ac:dyDescent="0.3">
      <c r="A58" s="49"/>
      <c r="B58" s="110"/>
      <c r="C58" s="432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32"/>
      <c r="P58" s="49"/>
      <c r="Q58" s="49"/>
    </row>
    <row r="59" spans="1:17" x14ac:dyDescent="0.3">
      <c r="A59" s="49"/>
      <c r="B59" s="110"/>
      <c r="C59" s="451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51"/>
      <c r="P59" s="49"/>
      <c r="Q59" s="49"/>
    </row>
    <row r="60" spans="1:17" x14ac:dyDescent="0.3">
      <c r="A60" s="49"/>
      <c r="B60" s="110"/>
      <c r="C60" s="451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51"/>
      <c r="P60" s="49"/>
      <c r="Q60" s="49"/>
    </row>
    <row r="61" spans="1:17" x14ac:dyDescent="0.3">
      <c r="A61" s="49"/>
      <c r="B61" s="110"/>
      <c r="C61" s="432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32"/>
      <c r="P61" s="49"/>
      <c r="Q61" s="49"/>
    </row>
    <row r="62" spans="1:17" x14ac:dyDescent="0.3">
      <c r="A62" s="49"/>
      <c r="B62" s="110"/>
      <c r="C62" s="273" t="s">
        <v>523</v>
      </c>
      <c r="D62" s="49"/>
      <c r="E62" s="57"/>
      <c r="F62" s="49"/>
      <c r="G62" s="49"/>
      <c r="H62" s="49"/>
      <c r="I62" s="49"/>
      <c r="J62" s="49"/>
      <c r="K62" s="49"/>
      <c r="L62" s="49"/>
      <c r="M62" s="49"/>
      <c r="N62" s="49"/>
      <c r="O62" s="273" t="s">
        <v>366</v>
      </c>
      <c r="P62" s="49"/>
      <c r="Q62" s="49"/>
    </row>
    <row r="63" spans="1:17" x14ac:dyDescent="0.3">
      <c r="A63" s="49"/>
      <c r="B63" s="110"/>
      <c r="C63" s="274" t="s">
        <v>524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274" t="s">
        <v>367</v>
      </c>
      <c r="P63" s="49"/>
      <c r="Q63" s="49"/>
    </row>
    <row r="64" spans="1:17" x14ac:dyDescent="0.3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110"/>
      <c r="P64" s="49"/>
      <c r="Q64" s="49"/>
    </row>
    <row r="65" spans="1:17" x14ac:dyDescent="0.3">
      <c r="A65" s="432"/>
      <c r="B65" s="49"/>
      <c r="C65" s="49"/>
      <c r="D65" s="432"/>
      <c r="E65" s="432"/>
      <c r="F65" s="49"/>
      <c r="G65" s="432"/>
      <c r="H65" s="432"/>
      <c r="I65" s="432"/>
      <c r="J65" s="432"/>
      <c r="K65" s="432"/>
      <c r="L65" s="432"/>
      <c r="M65" s="432"/>
      <c r="N65" s="432"/>
      <c r="O65" s="110"/>
      <c r="P65" s="432"/>
      <c r="Q65" s="49"/>
    </row>
    <row r="66" spans="1:17" x14ac:dyDescent="0.3">
      <c r="A66" s="432"/>
      <c r="B66" s="49"/>
      <c r="C66" s="49"/>
      <c r="D66" s="432"/>
      <c r="E66" s="432"/>
      <c r="F66" s="49"/>
      <c r="G66" s="432"/>
      <c r="H66" s="432"/>
      <c r="I66" s="432"/>
      <c r="J66" s="432"/>
      <c r="K66" s="432"/>
      <c r="L66" s="432"/>
      <c r="M66" s="432"/>
      <c r="N66" s="432"/>
      <c r="O66" s="110"/>
      <c r="P66" s="432"/>
      <c r="Q66" s="49"/>
    </row>
    <row r="67" spans="1:17" x14ac:dyDescent="0.3">
      <c r="A67" s="432"/>
      <c r="B67" s="49"/>
      <c r="C67" s="49"/>
      <c r="D67" s="432"/>
      <c r="E67" s="432"/>
      <c r="F67" s="49"/>
      <c r="G67" s="432"/>
      <c r="H67" s="432"/>
      <c r="I67" s="432"/>
      <c r="J67" s="432"/>
      <c r="K67" s="432"/>
      <c r="L67" s="432"/>
      <c r="M67" s="432"/>
      <c r="N67" s="432"/>
      <c r="O67" s="110"/>
      <c r="P67" s="432"/>
      <c r="Q67" s="49"/>
    </row>
    <row r="68" spans="1:17" x14ac:dyDescent="0.3">
      <c r="A68" s="432"/>
      <c r="B68" s="49"/>
      <c r="C68" s="49"/>
      <c r="D68" s="432"/>
      <c r="E68" s="432"/>
      <c r="F68" s="49"/>
      <c r="G68" s="432"/>
      <c r="H68" s="432"/>
      <c r="I68" s="432"/>
      <c r="J68" s="432"/>
      <c r="K68" s="432"/>
      <c r="L68" s="432"/>
      <c r="M68" s="432"/>
      <c r="N68" s="432"/>
      <c r="O68" s="110"/>
      <c r="P68" s="432"/>
      <c r="Q68" s="49"/>
    </row>
    <row r="69" spans="1:17" x14ac:dyDescent="0.3">
      <c r="A69" s="432"/>
      <c r="B69" s="49"/>
      <c r="C69" s="49"/>
      <c r="D69" s="432"/>
      <c r="E69" s="432"/>
      <c r="F69" s="49"/>
      <c r="G69" s="432"/>
      <c r="H69" s="432"/>
      <c r="I69" s="432"/>
      <c r="J69" s="432"/>
      <c r="K69" s="432"/>
      <c r="L69" s="432"/>
      <c r="M69" s="432"/>
      <c r="N69" s="432"/>
      <c r="O69" s="110"/>
      <c r="P69" s="432"/>
      <c r="Q69" s="49"/>
    </row>
    <row r="70" spans="1:17" x14ac:dyDescent="0.3">
      <c r="A70" s="432"/>
      <c r="B70" s="49"/>
      <c r="C70" s="49"/>
      <c r="D70" s="432"/>
      <c r="E70" s="432"/>
      <c r="F70" s="49"/>
      <c r="G70" s="432"/>
      <c r="H70" s="432"/>
      <c r="I70" s="432"/>
      <c r="J70" s="432"/>
      <c r="K70" s="432"/>
      <c r="L70" s="432"/>
      <c r="M70" s="432"/>
      <c r="N70" s="432"/>
      <c r="O70" s="110"/>
      <c r="P70" s="432"/>
      <c r="Q70" s="49"/>
    </row>
    <row r="71" spans="1:17" x14ac:dyDescent="0.3">
      <c r="A71" s="432"/>
      <c r="B71" s="49"/>
      <c r="C71" s="49"/>
      <c r="D71" s="432"/>
      <c r="E71" s="432"/>
      <c r="F71" s="49"/>
      <c r="G71" s="432"/>
      <c r="H71" s="432"/>
      <c r="I71" s="432"/>
      <c r="J71" s="432"/>
      <c r="K71" s="432"/>
      <c r="L71" s="432"/>
      <c r="M71" s="432"/>
      <c r="N71" s="432"/>
      <c r="O71" s="110"/>
      <c r="P71" s="432"/>
      <c r="Q71" s="49"/>
    </row>
    <row r="72" spans="1:17" x14ac:dyDescent="0.3">
      <c r="A72" s="432"/>
      <c r="B72" s="49"/>
      <c r="C72" s="49"/>
      <c r="D72" s="432"/>
      <c r="E72" s="432"/>
      <c r="F72" s="49"/>
      <c r="G72" s="432"/>
      <c r="H72" s="432"/>
      <c r="I72" s="432"/>
      <c r="J72" s="432"/>
      <c r="K72" s="432"/>
      <c r="L72" s="432"/>
      <c r="M72" s="432"/>
      <c r="N72" s="432"/>
      <c r="O72" s="110"/>
      <c r="P72" s="49"/>
      <c r="Q72" s="49"/>
    </row>
    <row r="73" spans="1:17" x14ac:dyDescent="0.3">
      <c r="A73" s="432"/>
      <c r="B73" s="49"/>
      <c r="C73" s="49"/>
      <c r="D73" s="432"/>
      <c r="E73" s="432"/>
      <c r="F73" s="49"/>
      <c r="G73" s="432"/>
      <c r="H73" s="432"/>
      <c r="I73" s="432"/>
      <c r="J73" s="432"/>
      <c r="K73" s="432"/>
      <c r="L73" s="432"/>
      <c r="M73" s="432"/>
      <c r="N73" s="432"/>
      <c r="O73" s="110"/>
      <c r="P73" s="49"/>
      <c r="Q73" s="49"/>
    </row>
    <row r="97" spans="1:17" ht="25.5" x14ac:dyDescent="0.3">
      <c r="A97" s="186"/>
      <c r="B97" s="189" t="s">
        <v>257</v>
      </c>
      <c r="C97" s="469" t="s">
        <v>273</v>
      </c>
      <c r="D97" s="189" t="s">
        <v>98</v>
      </c>
      <c r="E97" s="228"/>
      <c r="F97" s="215"/>
      <c r="G97" s="197" t="s">
        <v>186</v>
      </c>
      <c r="H97" s="198">
        <v>39056</v>
      </c>
      <c r="I97" s="216"/>
      <c r="J97" s="216"/>
      <c r="K97" s="217"/>
      <c r="L97" s="217"/>
      <c r="M97" s="217"/>
      <c r="N97" s="228" t="s">
        <v>505</v>
      </c>
      <c r="O97" s="193">
        <v>1</v>
      </c>
      <c r="P97" s="390" t="s">
        <v>411</v>
      </c>
      <c r="Q97" s="213" t="s">
        <v>519</v>
      </c>
    </row>
    <row r="98" spans="1:17" x14ac:dyDescent="0.3">
      <c r="A98" s="128"/>
      <c r="B98" s="125"/>
      <c r="C98" s="125"/>
      <c r="D98" s="125"/>
      <c r="E98" s="125"/>
      <c r="F98" s="125"/>
      <c r="G98" s="125"/>
      <c r="H98" s="126"/>
      <c r="I98" s="127"/>
      <c r="J98" s="127"/>
      <c r="K98" s="128"/>
      <c r="L98" s="128"/>
      <c r="M98" s="128"/>
      <c r="N98" s="229"/>
      <c r="O98" s="91"/>
      <c r="P98" s="140"/>
      <c r="Q98" s="129"/>
    </row>
    <row r="99" spans="1:17" x14ac:dyDescent="0.3">
      <c r="A99" s="551" t="s">
        <v>314</v>
      </c>
      <c r="B99" s="552"/>
      <c r="C99" s="552"/>
      <c r="D99" s="553"/>
      <c r="E99" s="130"/>
      <c r="F99" s="131"/>
      <c r="G99" s="131"/>
      <c r="H99" s="132"/>
      <c r="I99" s="133"/>
      <c r="J99" s="133"/>
      <c r="K99" s="134"/>
      <c r="L99" s="134"/>
      <c r="M99" s="134"/>
      <c r="N99" s="230"/>
      <c r="O99" s="94">
        <f>O100</f>
        <v>1</v>
      </c>
      <c r="P99" s="141"/>
      <c r="Q99" s="135"/>
    </row>
    <row r="100" spans="1:17" x14ac:dyDescent="0.3">
      <c r="A100" s="186"/>
      <c r="B100" s="189" t="s">
        <v>269</v>
      </c>
      <c r="C100" s="197" t="s">
        <v>286</v>
      </c>
      <c r="D100" s="189" t="s">
        <v>98</v>
      </c>
      <c r="E100" s="228"/>
      <c r="F100" s="215"/>
      <c r="G100" s="197" t="s">
        <v>186</v>
      </c>
      <c r="H100" s="198">
        <v>37987</v>
      </c>
      <c r="I100" s="216"/>
      <c r="J100" s="216"/>
      <c r="K100" s="217"/>
      <c r="L100" s="217"/>
      <c r="M100" s="217"/>
      <c r="N100" s="228" t="s">
        <v>505</v>
      </c>
      <c r="O100" s="193">
        <v>1</v>
      </c>
      <c r="P100" s="390"/>
      <c r="Q100" s="213" t="s">
        <v>517</v>
      </c>
    </row>
    <row r="101" spans="1:17" x14ac:dyDescent="0.3">
      <c r="A101" s="573" t="s">
        <v>521</v>
      </c>
      <c r="B101" s="574"/>
      <c r="C101" s="575"/>
      <c r="D101" s="436"/>
      <c r="E101" s="437"/>
      <c r="F101" s="437"/>
      <c r="G101" s="438"/>
      <c r="H101" s="439"/>
      <c r="I101" s="440"/>
      <c r="J101" s="440"/>
      <c r="K101" s="441"/>
      <c r="L101" s="441"/>
      <c r="M101" s="441"/>
      <c r="N101" s="442"/>
      <c r="O101" s="445">
        <f>O102+O124</f>
        <v>21</v>
      </c>
      <c r="P101" s="443"/>
      <c r="Q101" s="444"/>
    </row>
    <row r="102" spans="1:17" x14ac:dyDescent="0.3">
      <c r="A102" s="549" t="s">
        <v>39</v>
      </c>
      <c r="B102" s="550"/>
      <c r="C102" s="550"/>
      <c r="D102" s="550"/>
      <c r="E102" s="115"/>
      <c r="F102" s="116"/>
      <c r="G102" s="116"/>
      <c r="H102" s="117"/>
      <c r="I102" s="116"/>
      <c r="J102" s="116"/>
      <c r="K102" s="115"/>
      <c r="L102" s="115"/>
      <c r="M102" s="115"/>
      <c r="N102" s="227"/>
      <c r="O102" s="76">
        <f>SUM(O103:O122)</f>
        <v>20</v>
      </c>
      <c r="P102" s="117"/>
      <c r="Q102" s="118"/>
    </row>
    <row r="103" spans="1:17" x14ac:dyDescent="0.3">
      <c r="A103" s="186"/>
      <c r="B103" s="189" t="s">
        <v>92</v>
      </c>
      <c r="C103" s="197" t="s">
        <v>115</v>
      </c>
      <c r="D103" s="189" t="s">
        <v>98</v>
      </c>
      <c r="E103" s="264"/>
      <c r="F103" s="215"/>
      <c r="G103" s="197" t="s">
        <v>186</v>
      </c>
      <c r="H103" s="198">
        <v>32874</v>
      </c>
      <c r="I103" s="216"/>
      <c r="J103" s="216"/>
      <c r="K103" s="217"/>
      <c r="L103" s="217"/>
      <c r="M103" s="217"/>
      <c r="N103" s="228" t="s">
        <v>505</v>
      </c>
      <c r="O103" s="193">
        <v>1</v>
      </c>
      <c r="P103" s="390" t="s">
        <v>411</v>
      </c>
      <c r="Q103" s="213" t="s">
        <v>517</v>
      </c>
    </row>
    <row r="104" spans="1:17" x14ac:dyDescent="0.3">
      <c r="A104" s="186"/>
      <c r="B104" s="189" t="s">
        <v>94</v>
      </c>
      <c r="C104" s="197" t="s">
        <v>119</v>
      </c>
      <c r="D104" s="189" t="s">
        <v>98</v>
      </c>
      <c r="E104" s="264"/>
      <c r="F104" s="215"/>
      <c r="G104" s="197" t="s">
        <v>186</v>
      </c>
      <c r="H104" s="198">
        <v>30682</v>
      </c>
      <c r="I104" s="216"/>
      <c r="J104" s="216"/>
      <c r="K104" s="217"/>
      <c r="L104" s="217"/>
      <c r="M104" s="217"/>
      <c r="N104" s="228" t="s">
        <v>505</v>
      </c>
      <c r="O104" s="193">
        <v>1</v>
      </c>
      <c r="P104" s="390" t="s">
        <v>411</v>
      </c>
      <c r="Q104" s="213" t="s">
        <v>517</v>
      </c>
    </row>
    <row r="105" spans="1:17" x14ac:dyDescent="0.3">
      <c r="A105" s="186"/>
      <c r="B105" s="189" t="s">
        <v>94</v>
      </c>
      <c r="C105" s="197" t="s">
        <v>119</v>
      </c>
      <c r="D105" s="189" t="s">
        <v>99</v>
      </c>
      <c r="E105" s="264"/>
      <c r="F105" s="215"/>
      <c r="G105" s="197" t="s">
        <v>186</v>
      </c>
      <c r="H105" s="198">
        <v>32874</v>
      </c>
      <c r="I105" s="216"/>
      <c r="J105" s="216"/>
      <c r="K105" s="217"/>
      <c r="L105" s="217"/>
      <c r="M105" s="217"/>
      <c r="N105" s="228" t="s">
        <v>505</v>
      </c>
      <c r="O105" s="193">
        <v>1</v>
      </c>
      <c r="P105" s="390" t="s">
        <v>411</v>
      </c>
      <c r="Q105" s="213" t="s">
        <v>517</v>
      </c>
    </row>
    <row r="106" spans="1:17" x14ac:dyDescent="0.3">
      <c r="A106" s="186"/>
      <c r="B106" s="189" t="s">
        <v>94</v>
      </c>
      <c r="C106" s="197" t="s">
        <v>119</v>
      </c>
      <c r="D106" s="189" t="s">
        <v>99</v>
      </c>
      <c r="E106" s="264"/>
      <c r="F106" s="215"/>
      <c r="G106" s="197" t="s">
        <v>186</v>
      </c>
      <c r="H106" s="198">
        <v>32874</v>
      </c>
      <c r="I106" s="216"/>
      <c r="J106" s="216"/>
      <c r="K106" s="217"/>
      <c r="L106" s="217"/>
      <c r="M106" s="217"/>
      <c r="N106" s="228" t="s">
        <v>505</v>
      </c>
      <c r="O106" s="193">
        <v>1</v>
      </c>
      <c r="P106" s="390" t="s">
        <v>411</v>
      </c>
      <c r="Q106" s="213" t="s">
        <v>517</v>
      </c>
    </row>
    <row r="107" spans="1:17" x14ac:dyDescent="0.3">
      <c r="A107" s="186"/>
      <c r="B107" s="189" t="s">
        <v>165</v>
      </c>
      <c r="C107" s="469" t="s">
        <v>143</v>
      </c>
      <c r="D107" s="189" t="s">
        <v>110</v>
      </c>
      <c r="E107" s="264"/>
      <c r="F107" s="215"/>
      <c r="G107" s="197" t="s">
        <v>186</v>
      </c>
      <c r="H107" s="198">
        <v>30682</v>
      </c>
      <c r="I107" s="216"/>
      <c r="J107" s="216"/>
      <c r="K107" s="217"/>
      <c r="L107" s="217"/>
      <c r="M107" s="217"/>
      <c r="N107" s="228" t="s">
        <v>505</v>
      </c>
      <c r="O107" s="193">
        <v>1</v>
      </c>
      <c r="P107" s="390" t="s">
        <v>411</v>
      </c>
      <c r="Q107" s="213" t="s">
        <v>517</v>
      </c>
    </row>
    <row r="108" spans="1:17" x14ac:dyDescent="0.3">
      <c r="A108" s="186"/>
      <c r="B108" s="189" t="s">
        <v>165</v>
      </c>
      <c r="C108" s="469" t="s">
        <v>144</v>
      </c>
      <c r="D108" s="189" t="s">
        <v>173</v>
      </c>
      <c r="E108" s="264"/>
      <c r="F108" s="215"/>
      <c r="G108" s="197" t="s">
        <v>186</v>
      </c>
      <c r="H108" s="198">
        <v>39813</v>
      </c>
      <c r="I108" s="216"/>
      <c r="J108" s="216"/>
      <c r="K108" s="217"/>
      <c r="L108" s="217"/>
      <c r="M108" s="217"/>
      <c r="N108" s="228" t="s">
        <v>505</v>
      </c>
      <c r="O108" s="193">
        <v>1</v>
      </c>
      <c r="P108" s="390" t="s">
        <v>411</v>
      </c>
      <c r="Q108" s="213" t="s">
        <v>517</v>
      </c>
    </row>
    <row r="109" spans="1:17" x14ac:dyDescent="0.3">
      <c r="A109" s="186"/>
      <c r="B109" s="189" t="s">
        <v>165</v>
      </c>
      <c r="C109" s="469" t="s">
        <v>144</v>
      </c>
      <c r="D109" s="189" t="s">
        <v>173</v>
      </c>
      <c r="E109" s="264"/>
      <c r="F109" s="215"/>
      <c r="G109" s="197" t="s">
        <v>186</v>
      </c>
      <c r="H109" s="198">
        <v>39813</v>
      </c>
      <c r="I109" s="216"/>
      <c r="J109" s="216"/>
      <c r="K109" s="217"/>
      <c r="L109" s="217"/>
      <c r="M109" s="217"/>
      <c r="N109" s="228" t="s">
        <v>505</v>
      </c>
      <c r="O109" s="193">
        <v>1</v>
      </c>
      <c r="P109" s="390" t="s">
        <v>411</v>
      </c>
      <c r="Q109" s="213" t="s">
        <v>517</v>
      </c>
    </row>
    <row r="110" spans="1:17" x14ac:dyDescent="0.3">
      <c r="A110" s="186"/>
      <c r="B110" s="189" t="s">
        <v>165</v>
      </c>
      <c r="C110" s="469" t="s">
        <v>144</v>
      </c>
      <c r="D110" s="189" t="s">
        <v>173</v>
      </c>
      <c r="E110" s="264"/>
      <c r="F110" s="215"/>
      <c r="G110" s="197" t="s">
        <v>186</v>
      </c>
      <c r="H110" s="198">
        <v>39813</v>
      </c>
      <c r="I110" s="216"/>
      <c r="J110" s="216"/>
      <c r="K110" s="217"/>
      <c r="L110" s="217"/>
      <c r="M110" s="217"/>
      <c r="N110" s="228" t="s">
        <v>505</v>
      </c>
      <c r="O110" s="193">
        <v>1</v>
      </c>
      <c r="P110" s="390" t="s">
        <v>411</v>
      </c>
      <c r="Q110" s="213" t="s">
        <v>517</v>
      </c>
    </row>
    <row r="111" spans="1:17" x14ac:dyDescent="0.3">
      <c r="A111" s="186"/>
      <c r="B111" s="189" t="s">
        <v>165</v>
      </c>
      <c r="C111" s="469" t="s">
        <v>144</v>
      </c>
      <c r="D111" s="189" t="s">
        <v>173</v>
      </c>
      <c r="E111" s="264"/>
      <c r="F111" s="215"/>
      <c r="G111" s="197" t="s">
        <v>186</v>
      </c>
      <c r="H111" s="198">
        <v>39813</v>
      </c>
      <c r="I111" s="216"/>
      <c r="J111" s="216"/>
      <c r="K111" s="217"/>
      <c r="L111" s="217"/>
      <c r="M111" s="217"/>
      <c r="N111" s="228" t="s">
        <v>505</v>
      </c>
      <c r="O111" s="193">
        <v>1</v>
      </c>
      <c r="P111" s="390" t="s">
        <v>411</v>
      </c>
      <c r="Q111" s="213" t="s">
        <v>517</v>
      </c>
    </row>
    <row r="112" spans="1:17" x14ac:dyDescent="0.3">
      <c r="A112" s="186"/>
      <c r="B112" s="189" t="s">
        <v>165</v>
      </c>
      <c r="C112" s="469" t="s">
        <v>144</v>
      </c>
      <c r="D112" s="189" t="s">
        <v>173</v>
      </c>
      <c r="E112" s="264"/>
      <c r="F112" s="215"/>
      <c r="G112" s="197" t="s">
        <v>186</v>
      </c>
      <c r="H112" s="198">
        <v>39813</v>
      </c>
      <c r="I112" s="216"/>
      <c r="J112" s="216"/>
      <c r="K112" s="217"/>
      <c r="L112" s="217"/>
      <c r="M112" s="217"/>
      <c r="N112" s="228" t="s">
        <v>505</v>
      </c>
      <c r="O112" s="193">
        <v>1</v>
      </c>
      <c r="P112" s="390" t="s">
        <v>411</v>
      </c>
      <c r="Q112" s="213" t="s">
        <v>517</v>
      </c>
    </row>
    <row r="113" spans="1:17" x14ac:dyDescent="0.3">
      <c r="A113" s="186"/>
      <c r="B113" s="189" t="s">
        <v>165</v>
      </c>
      <c r="C113" s="469" t="s">
        <v>144</v>
      </c>
      <c r="D113" s="189" t="s">
        <v>173</v>
      </c>
      <c r="E113" s="264"/>
      <c r="F113" s="215"/>
      <c r="G113" s="197" t="s">
        <v>186</v>
      </c>
      <c r="H113" s="198">
        <v>39813</v>
      </c>
      <c r="I113" s="216"/>
      <c r="J113" s="216"/>
      <c r="K113" s="217"/>
      <c r="L113" s="217"/>
      <c r="M113" s="217"/>
      <c r="N113" s="228" t="s">
        <v>505</v>
      </c>
      <c r="O113" s="193">
        <v>1</v>
      </c>
      <c r="P113" s="390" t="s">
        <v>411</v>
      </c>
      <c r="Q113" s="213" t="s">
        <v>517</v>
      </c>
    </row>
    <row r="114" spans="1:17" x14ac:dyDescent="0.3">
      <c r="A114" s="186"/>
      <c r="B114" s="189" t="s">
        <v>165</v>
      </c>
      <c r="C114" s="469" t="s">
        <v>144</v>
      </c>
      <c r="D114" s="189" t="s">
        <v>173</v>
      </c>
      <c r="E114" s="264"/>
      <c r="F114" s="215"/>
      <c r="G114" s="197" t="s">
        <v>186</v>
      </c>
      <c r="H114" s="198">
        <v>39813</v>
      </c>
      <c r="I114" s="216"/>
      <c r="J114" s="216"/>
      <c r="K114" s="217"/>
      <c r="L114" s="217"/>
      <c r="M114" s="217"/>
      <c r="N114" s="228" t="s">
        <v>505</v>
      </c>
      <c r="O114" s="193">
        <v>1</v>
      </c>
      <c r="P114" s="390" t="s">
        <v>411</v>
      </c>
      <c r="Q114" s="213" t="s">
        <v>517</v>
      </c>
    </row>
    <row r="115" spans="1:17" x14ac:dyDescent="0.3">
      <c r="A115" s="186"/>
      <c r="B115" s="189" t="s">
        <v>165</v>
      </c>
      <c r="C115" s="469" t="s">
        <v>144</v>
      </c>
      <c r="D115" s="189" t="s">
        <v>173</v>
      </c>
      <c r="E115" s="264"/>
      <c r="F115" s="215"/>
      <c r="G115" s="197" t="s">
        <v>186</v>
      </c>
      <c r="H115" s="198">
        <v>39813</v>
      </c>
      <c r="I115" s="216"/>
      <c r="J115" s="216"/>
      <c r="K115" s="217"/>
      <c r="L115" s="217"/>
      <c r="M115" s="217"/>
      <c r="N115" s="228" t="s">
        <v>505</v>
      </c>
      <c r="O115" s="193">
        <v>1</v>
      </c>
      <c r="P115" s="390" t="s">
        <v>411</v>
      </c>
      <c r="Q115" s="213" t="s">
        <v>517</v>
      </c>
    </row>
    <row r="116" spans="1:17" x14ac:dyDescent="0.3">
      <c r="A116" s="186"/>
      <c r="B116" s="189" t="s">
        <v>165</v>
      </c>
      <c r="C116" s="469" t="s">
        <v>144</v>
      </c>
      <c r="D116" s="189" t="s">
        <v>173</v>
      </c>
      <c r="E116" s="264"/>
      <c r="F116" s="215"/>
      <c r="G116" s="197" t="s">
        <v>186</v>
      </c>
      <c r="H116" s="198">
        <v>39813</v>
      </c>
      <c r="I116" s="216"/>
      <c r="J116" s="216"/>
      <c r="K116" s="217"/>
      <c r="L116" s="217"/>
      <c r="M116" s="217"/>
      <c r="N116" s="228" t="s">
        <v>505</v>
      </c>
      <c r="O116" s="193">
        <v>1</v>
      </c>
      <c r="P116" s="390" t="s">
        <v>411</v>
      </c>
      <c r="Q116" s="213" t="s">
        <v>517</v>
      </c>
    </row>
    <row r="117" spans="1:17" x14ac:dyDescent="0.3">
      <c r="A117" s="186"/>
      <c r="B117" s="189" t="s">
        <v>165</v>
      </c>
      <c r="C117" s="469" t="s">
        <v>144</v>
      </c>
      <c r="D117" s="189" t="s">
        <v>173</v>
      </c>
      <c r="E117" s="264"/>
      <c r="F117" s="215"/>
      <c r="G117" s="197" t="s">
        <v>186</v>
      </c>
      <c r="H117" s="198">
        <v>39813</v>
      </c>
      <c r="I117" s="216"/>
      <c r="J117" s="216"/>
      <c r="K117" s="217"/>
      <c r="L117" s="217"/>
      <c r="M117" s="217"/>
      <c r="N117" s="228" t="s">
        <v>505</v>
      </c>
      <c r="O117" s="193">
        <v>1</v>
      </c>
      <c r="P117" s="390" t="s">
        <v>411</v>
      </c>
      <c r="Q117" s="213" t="s">
        <v>517</v>
      </c>
    </row>
    <row r="118" spans="1:17" x14ac:dyDescent="0.3">
      <c r="A118" s="186"/>
      <c r="B118" s="189" t="s">
        <v>165</v>
      </c>
      <c r="C118" s="469" t="s">
        <v>144</v>
      </c>
      <c r="D118" s="189" t="s">
        <v>173</v>
      </c>
      <c r="E118" s="264"/>
      <c r="F118" s="215"/>
      <c r="G118" s="197" t="s">
        <v>186</v>
      </c>
      <c r="H118" s="198">
        <v>39813</v>
      </c>
      <c r="I118" s="216"/>
      <c r="J118" s="216"/>
      <c r="K118" s="217"/>
      <c r="L118" s="217"/>
      <c r="M118" s="217"/>
      <c r="N118" s="228" t="s">
        <v>505</v>
      </c>
      <c r="O118" s="193">
        <v>1</v>
      </c>
      <c r="P118" s="390" t="s">
        <v>411</v>
      </c>
      <c r="Q118" s="213" t="s">
        <v>517</v>
      </c>
    </row>
    <row r="119" spans="1:17" x14ac:dyDescent="0.3">
      <c r="A119" s="186"/>
      <c r="B119" s="189" t="s">
        <v>158</v>
      </c>
      <c r="C119" s="469" t="s">
        <v>135</v>
      </c>
      <c r="D119" s="189" t="s">
        <v>99</v>
      </c>
      <c r="E119" s="228"/>
      <c r="F119" s="215"/>
      <c r="G119" s="197" t="s">
        <v>186</v>
      </c>
      <c r="H119" s="198">
        <v>36162</v>
      </c>
      <c r="I119" s="216"/>
      <c r="J119" s="216"/>
      <c r="K119" s="217"/>
      <c r="L119" s="217"/>
      <c r="M119" s="217"/>
      <c r="N119" s="228" t="s">
        <v>505</v>
      </c>
      <c r="O119" s="193">
        <v>1</v>
      </c>
      <c r="P119" s="390" t="s">
        <v>411</v>
      </c>
      <c r="Q119" s="213" t="s">
        <v>517</v>
      </c>
    </row>
    <row r="120" spans="1:17" x14ac:dyDescent="0.3">
      <c r="A120" s="186"/>
      <c r="B120" s="189" t="s">
        <v>158</v>
      </c>
      <c r="C120" s="469" t="s">
        <v>135</v>
      </c>
      <c r="D120" s="189" t="s">
        <v>99</v>
      </c>
      <c r="E120" s="228"/>
      <c r="F120" s="215"/>
      <c r="G120" s="197" t="s">
        <v>186</v>
      </c>
      <c r="H120" s="198">
        <v>36162</v>
      </c>
      <c r="I120" s="216"/>
      <c r="J120" s="216"/>
      <c r="K120" s="217"/>
      <c r="L120" s="217"/>
      <c r="M120" s="217"/>
      <c r="N120" s="228" t="s">
        <v>505</v>
      </c>
      <c r="O120" s="193">
        <v>1</v>
      </c>
      <c r="P120" s="390" t="s">
        <v>411</v>
      </c>
      <c r="Q120" s="213" t="s">
        <v>517</v>
      </c>
    </row>
    <row r="121" spans="1:17" x14ac:dyDescent="0.3">
      <c r="A121" s="186"/>
      <c r="B121" s="189" t="s">
        <v>158</v>
      </c>
      <c r="C121" s="469" t="s">
        <v>135</v>
      </c>
      <c r="D121" s="189" t="s">
        <v>99</v>
      </c>
      <c r="E121" s="228"/>
      <c r="F121" s="215"/>
      <c r="G121" s="197" t="s">
        <v>186</v>
      </c>
      <c r="H121" s="198">
        <v>36162</v>
      </c>
      <c r="I121" s="216"/>
      <c r="J121" s="216"/>
      <c r="K121" s="217"/>
      <c r="L121" s="217"/>
      <c r="M121" s="217"/>
      <c r="N121" s="228" t="s">
        <v>505</v>
      </c>
      <c r="O121" s="193">
        <v>1</v>
      </c>
      <c r="P121" s="390" t="s">
        <v>411</v>
      </c>
      <c r="Q121" s="213" t="s">
        <v>517</v>
      </c>
    </row>
    <row r="122" spans="1:17" x14ac:dyDescent="0.3">
      <c r="A122" s="186"/>
      <c r="B122" s="189" t="s">
        <v>158</v>
      </c>
      <c r="C122" s="469" t="s">
        <v>135</v>
      </c>
      <c r="D122" s="189" t="s">
        <v>99</v>
      </c>
      <c r="E122" s="228"/>
      <c r="F122" s="215"/>
      <c r="G122" s="197" t="s">
        <v>186</v>
      </c>
      <c r="H122" s="198">
        <v>36162</v>
      </c>
      <c r="I122" s="216"/>
      <c r="J122" s="216"/>
      <c r="K122" s="217"/>
      <c r="L122" s="217"/>
      <c r="M122" s="217"/>
      <c r="N122" s="228" t="s">
        <v>505</v>
      </c>
      <c r="O122" s="193">
        <v>1</v>
      </c>
      <c r="P122" s="390" t="s">
        <v>411</v>
      </c>
      <c r="Q122" s="213" t="s">
        <v>517</v>
      </c>
    </row>
    <row r="123" spans="1:17" x14ac:dyDescent="0.3">
      <c r="A123" s="452"/>
      <c r="B123" s="189"/>
      <c r="C123" s="453"/>
      <c r="D123" s="189"/>
      <c r="E123" s="454"/>
      <c r="F123" s="455"/>
      <c r="G123" s="456"/>
      <c r="H123" s="198"/>
      <c r="I123" s="457"/>
      <c r="J123" s="457"/>
      <c r="K123" s="458"/>
      <c r="L123" s="458"/>
      <c r="M123" s="458"/>
      <c r="N123" s="454"/>
      <c r="O123" s="424"/>
      <c r="P123" s="425"/>
      <c r="Q123" s="426"/>
    </row>
    <row r="124" spans="1:17" x14ac:dyDescent="0.3">
      <c r="A124" s="551" t="s">
        <v>314</v>
      </c>
      <c r="B124" s="552"/>
      <c r="C124" s="552"/>
      <c r="D124" s="553"/>
      <c r="E124" s="130"/>
      <c r="F124" s="131"/>
      <c r="G124" s="131"/>
      <c r="H124" s="132"/>
      <c r="I124" s="133"/>
      <c r="J124" s="133"/>
      <c r="K124" s="134"/>
      <c r="L124" s="134"/>
      <c r="M124" s="134"/>
      <c r="N124" s="230"/>
      <c r="O124" s="94">
        <f>O125</f>
        <v>1</v>
      </c>
      <c r="P124" s="141"/>
      <c r="Q124" s="135"/>
    </row>
    <row r="125" spans="1:17" ht="25.5" x14ac:dyDescent="0.3">
      <c r="A125" s="186"/>
      <c r="B125" s="189" t="s">
        <v>268</v>
      </c>
      <c r="C125" s="469" t="s">
        <v>285</v>
      </c>
      <c r="D125" s="189" t="s">
        <v>98</v>
      </c>
      <c r="E125" s="228"/>
      <c r="F125" s="215"/>
      <c r="G125" s="197" t="s">
        <v>186</v>
      </c>
      <c r="H125" s="198">
        <v>35065</v>
      </c>
      <c r="I125" s="216"/>
      <c r="J125" s="216"/>
      <c r="K125" s="217"/>
      <c r="L125" s="217"/>
      <c r="M125" s="217"/>
      <c r="N125" s="228" t="s">
        <v>505</v>
      </c>
      <c r="O125" s="193">
        <v>1</v>
      </c>
      <c r="P125" s="390"/>
      <c r="Q125" s="213" t="s">
        <v>519</v>
      </c>
    </row>
    <row r="126" spans="1:17" ht="17.25" thickBot="1" x14ac:dyDescent="0.35">
      <c r="A126" s="231"/>
      <c r="B126" s="231"/>
      <c r="C126" s="231"/>
      <c r="D126" s="231"/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2"/>
      <c r="P126" s="233"/>
      <c r="Q126" s="231"/>
    </row>
    <row r="127" spans="1:17" ht="17.25" thickBot="1" x14ac:dyDescent="0.35">
      <c r="A127" s="537" t="s">
        <v>322</v>
      </c>
      <c r="B127" s="538"/>
      <c r="C127" s="538"/>
      <c r="D127" s="538"/>
      <c r="E127" s="234"/>
      <c r="F127" s="235"/>
      <c r="G127" s="235"/>
      <c r="H127" s="236"/>
      <c r="I127" s="235"/>
      <c r="J127" s="235"/>
      <c r="K127" s="234"/>
      <c r="L127" s="234"/>
      <c r="M127" s="234"/>
      <c r="N127" s="234"/>
      <c r="O127" s="211">
        <f>O74+O101</f>
        <v>21</v>
      </c>
      <c r="P127" s="237"/>
      <c r="Q127" s="238"/>
    </row>
    <row r="128" spans="1:17" x14ac:dyDescent="0.3">
      <c r="A128" s="468"/>
      <c r="B128" s="49"/>
      <c r="C128" s="49"/>
      <c r="D128" s="468"/>
      <c r="E128" s="468"/>
      <c r="F128" s="49"/>
      <c r="G128" s="468"/>
      <c r="H128" s="468"/>
      <c r="I128" s="468"/>
      <c r="J128" s="468"/>
      <c r="K128" s="468"/>
      <c r="L128" s="468"/>
      <c r="M128" s="468"/>
      <c r="N128" s="468"/>
      <c r="O128" s="110"/>
      <c r="P128" s="468"/>
      <c r="Q128" s="49"/>
    </row>
    <row r="129" spans="1:17" x14ac:dyDescent="0.3">
      <c r="A129" s="468"/>
      <c r="B129" s="49"/>
      <c r="C129" s="49"/>
      <c r="D129" s="468"/>
      <c r="E129" s="468"/>
      <c r="F129" s="49"/>
      <c r="G129" s="468"/>
      <c r="H129" s="468"/>
      <c r="I129" s="468"/>
      <c r="J129" s="468"/>
      <c r="K129" s="468"/>
      <c r="L129" s="468"/>
      <c r="M129" s="468"/>
      <c r="N129" s="468"/>
      <c r="O129" s="110"/>
      <c r="P129" s="468"/>
      <c r="Q129" s="49"/>
    </row>
    <row r="132" spans="1:17" x14ac:dyDescent="0.3">
      <c r="C132" s="434" t="s">
        <v>529</v>
      </c>
      <c r="D132" s="433"/>
      <c r="E132" s="433"/>
    </row>
    <row r="133" spans="1:17" x14ac:dyDescent="0.3">
      <c r="C133" s="434" t="s">
        <v>530</v>
      </c>
      <c r="D133" s="433"/>
      <c r="E133" s="433"/>
    </row>
    <row r="134" spans="1:17" x14ac:dyDescent="0.3">
      <c r="C134" s="434" t="s">
        <v>531</v>
      </c>
      <c r="D134" s="433"/>
      <c r="E134" s="433"/>
    </row>
    <row r="176" spans="1:1" x14ac:dyDescent="0.3">
      <c r="A176" s="58" t="s">
        <v>386</v>
      </c>
    </row>
  </sheetData>
  <mergeCells count="34">
    <mergeCell ref="A99:D99"/>
    <mergeCell ref="A101:C101"/>
    <mergeCell ref="A102:D102"/>
    <mergeCell ref="A124:D124"/>
    <mergeCell ref="A127:D127"/>
    <mergeCell ref="A3:Q3"/>
    <mergeCell ref="A42:D42"/>
    <mergeCell ref="A15:C15"/>
    <mergeCell ref="A41:C41"/>
    <mergeCell ref="A10:A13"/>
    <mergeCell ref="B10:B13"/>
    <mergeCell ref="C10:C13"/>
    <mergeCell ref="D10:D12"/>
    <mergeCell ref="E10:E13"/>
    <mergeCell ref="A4:Q4"/>
    <mergeCell ref="A5:Q5"/>
    <mergeCell ref="A7:B7"/>
    <mergeCell ref="A8:B8"/>
    <mergeCell ref="P8:Q8"/>
    <mergeCell ref="F10:F13"/>
    <mergeCell ref="A16:D16"/>
    <mergeCell ref="A39:D39"/>
    <mergeCell ref="A50:D50"/>
    <mergeCell ref="Q10:Q13"/>
    <mergeCell ref="I11:I13"/>
    <mergeCell ref="J11:J13"/>
    <mergeCell ref="K11:K13"/>
    <mergeCell ref="L11:L13"/>
    <mergeCell ref="M11:M13"/>
    <mergeCell ref="O10:O13"/>
    <mergeCell ref="G10:G13"/>
    <mergeCell ref="H10:H13"/>
    <mergeCell ref="I10:M10"/>
    <mergeCell ref="N10:N13"/>
  </mergeCells>
  <pageMargins left="0.59055118110236204" right="0.511811023622047" top="0.74803149606299202" bottom="0.74803149606299202" header="0.31496062992126" footer="0.31496062992126"/>
  <pageSetup paperSize="5" scale="60" orientation="landscape" horizontalDpi="4294967294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37"/>
  <sheetViews>
    <sheetView tabSelected="1" view="pageBreakPreview" topLeftCell="A7" zoomScale="80" zoomScaleNormal="55" zoomScaleSheetLayoutView="80" workbookViewId="0">
      <selection activeCell="Q6" sqref="Q6"/>
    </sheetView>
  </sheetViews>
  <sheetFormatPr defaultRowHeight="15" x14ac:dyDescent="0.25"/>
  <cols>
    <col min="1" max="1" width="5.85546875" customWidth="1"/>
    <col min="2" max="2" width="26.5703125" customWidth="1"/>
    <col min="3" max="3" width="14.85546875" customWidth="1"/>
    <col min="4" max="4" width="5" customWidth="1"/>
    <col min="5" max="5" width="12" customWidth="1"/>
    <col min="6" max="6" width="9.7109375" customWidth="1"/>
    <col min="7" max="8" width="10.7109375" customWidth="1"/>
    <col min="9" max="9" width="19.5703125" customWidth="1"/>
    <col min="10" max="10" width="11.28515625" customWidth="1"/>
    <col min="11" max="11" width="9" customWidth="1"/>
    <col min="12" max="13" width="8" customWidth="1"/>
    <col min="14" max="14" width="9.28515625" customWidth="1"/>
    <col min="15" max="15" width="13.140625" customWidth="1"/>
    <col min="16" max="16" width="6.5703125" customWidth="1"/>
    <col min="17" max="17" width="23.7109375" customWidth="1"/>
    <col min="256" max="256" width="5.85546875" customWidth="1"/>
    <col min="257" max="257" width="26.5703125" customWidth="1"/>
    <col min="258" max="258" width="14.85546875" customWidth="1"/>
    <col min="259" max="259" width="5" customWidth="1"/>
    <col min="260" max="260" width="12" customWidth="1"/>
    <col min="261" max="261" width="9.7109375" customWidth="1"/>
    <col min="262" max="263" width="10.7109375" customWidth="1"/>
    <col min="264" max="264" width="19.5703125" customWidth="1"/>
    <col min="265" max="265" width="11.28515625" customWidth="1"/>
    <col min="266" max="266" width="9" customWidth="1"/>
    <col min="267" max="268" width="8" customWidth="1"/>
    <col min="269" max="269" width="9.28515625" customWidth="1"/>
    <col min="270" max="270" width="13.140625" customWidth="1"/>
    <col min="271" max="271" width="6.5703125" customWidth="1"/>
    <col min="272" max="272" width="24" customWidth="1"/>
    <col min="273" max="273" width="16.5703125" customWidth="1"/>
    <col min="512" max="512" width="5.85546875" customWidth="1"/>
    <col min="513" max="513" width="26.5703125" customWidth="1"/>
    <col min="514" max="514" width="14.85546875" customWidth="1"/>
    <col min="515" max="515" width="5" customWidth="1"/>
    <col min="516" max="516" width="12" customWidth="1"/>
    <col min="517" max="517" width="9.7109375" customWidth="1"/>
    <col min="518" max="519" width="10.7109375" customWidth="1"/>
    <col min="520" max="520" width="19.5703125" customWidth="1"/>
    <col min="521" max="521" width="11.28515625" customWidth="1"/>
    <col min="522" max="522" width="9" customWidth="1"/>
    <col min="523" max="524" width="8" customWidth="1"/>
    <col min="525" max="525" width="9.28515625" customWidth="1"/>
    <col min="526" max="526" width="13.140625" customWidth="1"/>
    <col min="527" max="527" width="6.5703125" customWidth="1"/>
    <col min="528" max="528" width="24" customWidth="1"/>
    <col min="529" max="529" width="16.5703125" customWidth="1"/>
    <col min="768" max="768" width="5.85546875" customWidth="1"/>
    <col min="769" max="769" width="26.5703125" customWidth="1"/>
    <col min="770" max="770" width="14.85546875" customWidth="1"/>
    <col min="771" max="771" width="5" customWidth="1"/>
    <col min="772" max="772" width="12" customWidth="1"/>
    <col min="773" max="773" width="9.7109375" customWidth="1"/>
    <col min="774" max="775" width="10.7109375" customWidth="1"/>
    <col min="776" max="776" width="19.5703125" customWidth="1"/>
    <col min="777" max="777" width="11.28515625" customWidth="1"/>
    <col min="778" max="778" width="9" customWidth="1"/>
    <col min="779" max="780" width="8" customWidth="1"/>
    <col min="781" max="781" width="9.28515625" customWidth="1"/>
    <col min="782" max="782" width="13.140625" customWidth="1"/>
    <col min="783" max="783" width="6.5703125" customWidth="1"/>
    <col min="784" max="784" width="24" customWidth="1"/>
    <col min="785" max="785" width="16.5703125" customWidth="1"/>
    <col min="1024" max="1024" width="5.85546875" customWidth="1"/>
    <col min="1025" max="1025" width="26.5703125" customWidth="1"/>
    <col min="1026" max="1026" width="14.85546875" customWidth="1"/>
    <col min="1027" max="1027" width="5" customWidth="1"/>
    <col min="1028" max="1028" width="12" customWidth="1"/>
    <col min="1029" max="1029" width="9.7109375" customWidth="1"/>
    <col min="1030" max="1031" width="10.7109375" customWidth="1"/>
    <col min="1032" max="1032" width="19.5703125" customWidth="1"/>
    <col min="1033" max="1033" width="11.28515625" customWidth="1"/>
    <col min="1034" max="1034" width="9" customWidth="1"/>
    <col min="1035" max="1036" width="8" customWidth="1"/>
    <col min="1037" max="1037" width="9.28515625" customWidth="1"/>
    <col min="1038" max="1038" width="13.140625" customWidth="1"/>
    <col min="1039" max="1039" width="6.5703125" customWidth="1"/>
    <col min="1040" max="1040" width="24" customWidth="1"/>
    <col min="1041" max="1041" width="16.5703125" customWidth="1"/>
    <col min="1280" max="1280" width="5.85546875" customWidth="1"/>
    <col min="1281" max="1281" width="26.5703125" customWidth="1"/>
    <col min="1282" max="1282" width="14.85546875" customWidth="1"/>
    <col min="1283" max="1283" width="5" customWidth="1"/>
    <col min="1284" max="1284" width="12" customWidth="1"/>
    <col min="1285" max="1285" width="9.7109375" customWidth="1"/>
    <col min="1286" max="1287" width="10.7109375" customWidth="1"/>
    <col min="1288" max="1288" width="19.5703125" customWidth="1"/>
    <col min="1289" max="1289" width="11.28515625" customWidth="1"/>
    <col min="1290" max="1290" width="9" customWidth="1"/>
    <col min="1291" max="1292" width="8" customWidth="1"/>
    <col min="1293" max="1293" width="9.28515625" customWidth="1"/>
    <col min="1294" max="1294" width="13.140625" customWidth="1"/>
    <col min="1295" max="1295" width="6.5703125" customWidth="1"/>
    <col min="1296" max="1296" width="24" customWidth="1"/>
    <col min="1297" max="1297" width="16.5703125" customWidth="1"/>
    <col min="1536" max="1536" width="5.85546875" customWidth="1"/>
    <col min="1537" max="1537" width="26.5703125" customWidth="1"/>
    <col min="1538" max="1538" width="14.85546875" customWidth="1"/>
    <col min="1539" max="1539" width="5" customWidth="1"/>
    <col min="1540" max="1540" width="12" customWidth="1"/>
    <col min="1541" max="1541" width="9.7109375" customWidth="1"/>
    <col min="1542" max="1543" width="10.7109375" customWidth="1"/>
    <col min="1544" max="1544" width="19.5703125" customWidth="1"/>
    <col min="1545" max="1545" width="11.28515625" customWidth="1"/>
    <col min="1546" max="1546" width="9" customWidth="1"/>
    <col min="1547" max="1548" width="8" customWidth="1"/>
    <col min="1549" max="1549" width="9.28515625" customWidth="1"/>
    <col min="1550" max="1550" width="13.140625" customWidth="1"/>
    <col min="1551" max="1551" width="6.5703125" customWidth="1"/>
    <col min="1552" max="1552" width="24" customWidth="1"/>
    <col min="1553" max="1553" width="16.5703125" customWidth="1"/>
    <col min="1792" max="1792" width="5.85546875" customWidth="1"/>
    <col min="1793" max="1793" width="26.5703125" customWidth="1"/>
    <col min="1794" max="1794" width="14.85546875" customWidth="1"/>
    <col min="1795" max="1795" width="5" customWidth="1"/>
    <col min="1796" max="1796" width="12" customWidth="1"/>
    <col min="1797" max="1797" width="9.7109375" customWidth="1"/>
    <col min="1798" max="1799" width="10.7109375" customWidth="1"/>
    <col min="1800" max="1800" width="19.5703125" customWidth="1"/>
    <col min="1801" max="1801" width="11.28515625" customWidth="1"/>
    <col min="1802" max="1802" width="9" customWidth="1"/>
    <col min="1803" max="1804" width="8" customWidth="1"/>
    <col min="1805" max="1805" width="9.28515625" customWidth="1"/>
    <col min="1806" max="1806" width="13.140625" customWidth="1"/>
    <col min="1807" max="1807" width="6.5703125" customWidth="1"/>
    <col min="1808" max="1808" width="24" customWidth="1"/>
    <col min="1809" max="1809" width="16.5703125" customWidth="1"/>
    <col min="2048" max="2048" width="5.85546875" customWidth="1"/>
    <col min="2049" max="2049" width="26.5703125" customWidth="1"/>
    <col min="2050" max="2050" width="14.85546875" customWidth="1"/>
    <col min="2051" max="2051" width="5" customWidth="1"/>
    <col min="2052" max="2052" width="12" customWidth="1"/>
    <col min="2053" max="2053" width="9.7109375" customWidth="1"/>
    <col min="2054" max="2055" width="10.7109375" customWidth="1"/>
    <col min="2056" max="2056" width="19.5703125" customWidth="1"/>
    <col min="2057" max="2057" width="11.28515625" customWidth="1"/>
    <col min="2058" max="2058" width="9" customWidth="1"/>
    <col min="2059" max="2060" width="8" customWidth="1"/>
    <col min="2061" max="2061" width="9.28515625" customWidth="1"/>
    <col min="2062" max="2062" width="13.140625" customWidth="1"/>
    <col min="2063" max="2063" width="6.5703125" customWidth="1"/>
    <col min="2064" max="2064" width="24" customWidth="1"/>
    <col min="2065" max="2065" width="16.5703125" customWidth="1"/>
    <col min="2304" max="2304" width="5.85546875" customWidth="1"/>
    <col min="2305" max="2305" width="26.5703125" customWidth="1"/>
    <col min="2306" max="2306" width="14.85546875" customWidth="1"/>
    <col min="2307" max="2307" width="5" customWidth="1"/>
    <col min="2308" max="2308" width="12" customWidth="1"/>
    <col min="2309" max="2309" width="9.7109375" customWidth="1"/>
    <col min="2310" max="2311" width="10.7109375" customWidth="1"/>
    <col min="2312" max="2312" width="19.5703125" customWidth="1"/>
    <col min="2313" max="2313" width="11.28515625" customWidth="1"/>
    <col min="2314" max="2314" width="9" customWidth="1"/>
    <col min="2315" max="2316" width="8" customWidth="1"/>
    <col min="2317" max="2317" width="9.28515625" customWidth="1"/>
    <col min="2318" max="2318" width="13.140625" customWidth="1"/>
    <col min="2319" max="2319" width="6.5703125" customWidth="1"/>
    <col min="2320" max="2320" width="24" customWidth="1"/>
    <col min="2321" max="2321" width="16.5703125" customWidth="1"/>
    <col min="2560" max="2560" width="5.85546875" customWidth="1"/>
    <col min="2561" max="2561" width="26.5703125" customWidth="1"/>
    <col min="2562" max="2562" width="14.85546875" customWidth="1"/>
    <col min="2563" max="2563" width="5" customWidth="1"/>
    <col min="2564" max="2564" width="12" customWidth="1"/>
    <col min="2565" max="2565" width="9.7109375" customWidth="1"/>
    <col min="2566" max="2567" width="10.7109375" customWidth="1"/>
    <col min="2568" max="2568" width="19.5703125" customWidth="1"/>
    <col min="2569" max="2569" width="11.28515625" customWidth="1"/>
    <col min="2570" max="2570" width="9" customWidth="1"/>
    <col min="2571" max="2572" width="8" customWidth="1"/>
    <col min="2573" max="2573" width="9.28515625" customWidth="1"/>
    <col min="2574" max="2574" width="13.140625" customWidth="1"/>
    <col min="2575" max="2575" width="6.5703125" customWidth="1"/>
    <col min="2576" max="2576" width="24" customWidth="1"/>
    <col min="2577" max="2577" width="16.5703125" customWidth="1"/>
    <col min="2816" max="2816" width="5.85546875" customWidth="1"/>
    <col min="2817" max="2817" width="26.5703125" customWidth="1"/>
    <col min="2818" max="2818" width="14.85546875" customWidth="1"/>
    <col min="2819" max="2819" width="5" customWidth="1"/>
    <col min="2820" max="2820" width="12" customWidth="1"/>
    <col min="2821" max="2821" width="9.7109375" customWidth="1"/>
    <col min="2822" max="2823" width="10.7109375" customWidth="1"/>
    <col min="2824" max="2824" width="19.5703125" customWidth="1"/>
    <col min="2825" max="2825" width="11.28515625" customWidth="1"/>
    <col min="2826" max="2826" width="9" customWidth="1"/>
    <col min="2827" max="2828" width="8" customWidth="1"/>
    <col min="2829" max="2829" width="9.28515625" customWidth="1"/>
    <col min="2830" max="2830" width="13.140625" customWidth="1"/>
    <col min="2831" max="2831" width="6.5703125" customWidth="1"/>
    <col min="2832" max="2832" width="24" customWidth="1"/>
    <col min="2833" max="2833" width="16.5703125" customWidth="1"/>
    <col min="3072" max="3072" width="5.85546875" customWidth="1"/>
    <col min="3073" max="3073" width="26.5703125" customWidth="1"/>
    <col min="3074" max="3074" width="14.85546875" customWidth="1"/>
    <col min="3075" max="3075" width="5" customWidth="1"/>
    <col min="3076" max="3076" width="12" customWidth="1"/>
    <col min="3077" max="3077" width="9.7109375" customWidth="1"/>
    <col min="3078" max="3079" width="10.7109375" customWidth="1"/>
    <col min="3080" max="3080" width="19.5703125" customWidth="1"/>
    <col min="3081" max="3081" width="11.28515625" customWidth="1"/>
    <col min="3082" max="3082" width="9" customWidth="1"/>
    <col min="3083" max="3084" width="8" customWidth="1"/>
    <col min="3085" max="3085" width="9.28515625" customWidth="1"/>
    <col min="3086" max="3086" width="13.140625" customWidth="1"/>
    <col min="3087" max="3087" width="6.5703125" customWidth="1"/>
    <col min="3088" max="3088" width="24" customWidth="1"/>
    <col min="3089" max="3089" width="16.5703125" customWidth="1"/>
    <col min="3328" max="3328" width="5.85546875" customWidth="1"/>
    <col min="3329" max="3329" width="26.5703125" customWidth="1"/>
    <col min="3330" max="3330" width="14.85546875" customWidth="1"/>
    <col min="3331" max="3331" width="5" customWidth="1"/>
    <col min="3332" max="3332" width="12" customWidth="1"/>
    <col min="3333" max="3333" width="9.7109375" customWidth="1"/>
    <col min="3334" max="3335" width="10.7109375" customWidth="1"/>
    <col min="3336" max="3336" width="19.5703125" customWidth="1"/>
    <col min="3337" max="3337" width="11.28515625" customWidth="1"/>
    <col min="3338" max="3338" width="9" customWidth="1"/>
    <col min="3339" max="3340" width="8" customWidth="1"/>
    <col min="3341" max="3341" width="9.28515625" customWidth="1"/>
    <col min="3342" max="3342" width="13.140625" customWidth="1"/>
    <col min="3343" max="3343" width="6.5703125" customWidth="1"/>
    <col min="3344" max="3344" width="24" customWidth="1"/>
    <col min="3345" max="3345" width="16.5703125" customWidth="1"/>
    <col min="3584" max="3584" width="5.85546875" customWidth="1"/>
    <col min="3585" max="3585" width="26.5703125" customWidth="1"/>
    <col min="3586" max="3586" width="14.85546875" customWidth="1"/>
    <col min="3587" max="3587" width="5" customWidth="1"/>
    <col min="3588" max="3588" width="12" customWidth="1"/>
    <col min="3589" max="3589" width="9.7109375" customWidth="1"/>
    <col min="3590" max="3591" width="10.7109375" customWidth="1"/>
    <col min="3592" max="3592" width="19.5703125" customWidth="1"/>
    <col min="3593" max="3593" width="11.28515625" customWidth="1"/>
    <col min="3594" max="3594" width="9" customWidth="1"/>
    <col min="3595" max="3596" width="8" customWidth="1"/>
    <col min="3597" max="3597" width="9.28515625" customWidth="1"/>
    <col min="3598" max="3598" width="13.140625" customWidth="1"/>
    <col min="3599" max="3599" width="6.5703125" customWidth="1"/>
    <col min="3600" max="3600" width="24" customWidth="1"/>
    <col min="3601" max="3601" width="16.5703125" customWidth="1"/>
    <col min="3840" max="3840" width="5.85546875" customWidth="1"/>
    <col min="3841" max="3841" width="26.5703125" customWidth="1"/>
    <col min="3842" max="3842" width="14.85546875" customWidth="1"/>
    <col min="3843" max="3843" width="5" customWidth="1"/>
    <col min="3844" max="3844" width="12" customWidth="1"/>
    <col min="3845" max="3845" width="9.7109375" customWidth="1"/>
    <col min="3846" max="3847" width="10.7109375" customWidth="1"/>
    <col min="3848" max="3848" width="19.5703125" customWidth="1"/>
    <col min="3849" max="3849" width="11.28515625" customWidth="1"/>
    <col min="3850" max="3850" width="9" customWidth="1"/>
    <col min="3851" max="3852" width="8" customWidth="1"/>
    <col min="3853" max="3853" width="9.28515625" customWidth="1"/>
    <col min="3854" max="3854" width="13.140625" customWidth="1"/>
    <col min="3855" max="3855" width="6.5703125" customWidth="1"/>
    <col min="3856" max="3856" width="24" customWidth="1"/>
    <col min="3857" max="3857" width="16.5703125" customWidth="1"/>
    <col min="4096" max="4096" width="5.85546875" customWidth="1"/>
    <col min="4097" max="4097" width="26.5703125" customWidth="1"/>
    <col min="4098" max="4098" width="14.85546875" customWidth="1"/>
    <col min="4099" max="4099" width="5" customWidth="1"/>
    <col min="4100" max="4100" width="12" customWidth="1"/>
    <col min="4101" max="4101" width="9.7109375" customWidth="1"/>
    <col min="4102" max="4103" width="10.7109375" customWidth="1"/>
    <col min="4104" max="4104" width="19.5703125" customWidth="1"/>
    <col min="4105" max="4105" width="11.28515625" customWidth="1"/>
    <col min="4106" max="4106" width="9" customWidth="1"/>
    <col min="4107" max="4108" width="8" customWidth="1"/>
    <col min="4109" max="4109" width="9.28515625" customWidth="1"/>
    <col min="4110" max="4110" width="13.140625" customWidth="1"/>
    <col min="4111" max="4111" width="6.5703125" customWidth="1"/>
    <col min="4112" max="4112" width="24" customWidth="1"/>
    <col min="4113" max="4113" width="16.5703125" customWidth="1"/>
    <col min="4352" max="4352" width="5.85546875" customWidth="1"/>
    <col min="4353" max="4353" width="26.5703125" customWidth="1"/>
    <col min="4354" max="4354" width="14.85546875" customWidth="1"/>
    <col min="4355" max="4355" width="5" customWidth="1"/>
    <col min="4356" max="4356" width="12" customWidth="1"/>
    <col min="4357" max="4357" width="9.7109375" customWidth="1"/>
    <col min="4358" max="4359" width="10.7109375" customWidth="1"/>
    <col min="4360" max="4360" width="19.5703125" customWidth="1"/>
    <col min="4361" max="4361" width="11.28515625" customWidth="1"/>
    <col min="4362" max="4362" width="9" customWidth="1"/>
    <col min="4363" max="4364" width="8" customWidth="1"/>
    <col min="4365" max="4365" width="9.28515625" customWidth="1"/>
    <col min="4366" max="4366" width="13.140625" customWidth="1"/>
    <col min="4367" max="4367" width="6.5703125" customWidth="1"/>
    <col min="4368" max="4368" width="24" customWidth="1"/>
    <col min="4369" max="4369" width="16.5703125" customWidth="1"/>
    <col min="4608" max="4608" width="5.85546875" customWidth="1"/>
    <col min="4609" max="4609" width="26.5703125" customWidth="1"/>
    <col min="4610" max="4610" width="14.85546875" customWidth="1"/>
    <col min="4611" max="4611" width="5" customWidth="1"/>
    <col min="4612" max="4612" width="12" customWidth="1"/>
    <col min="4613" max="4613" width="9.7109375" customWidth="1"/>
    <col min="4614" max="4615" width="10.7109375" customWidth="1"/>
    <col min="4616" max="4616" width="19.5703125" customWidth="1"/>
    <col min="4617" max="4617" width="11.28515625" customWidth="1"/>
    <col min="4618" max="4618" width="9" customWidth="1"/>
    <col min="4619" max="4620" width="8" customWidth="1"/>
    <col min="4621" max="4621" width="9.28515625" customWidth="1"/>
    <col min="4622" max="4622" width="13.140625" customWidth="1"/>
    <col min="4623" max="4623" width="6.5703125" customWidth="1"/>
    <col min="4624" max="4624" width="24" customWidth="1"/>
    <col min="4625" max="4625" width="16.5703125" customWidth="1"/>
    <col min="4864" max="4864" width="5.85546875" customWidth="1"/>
    <col min="4865" max="4865" width="26.5703125" customWidth="1"/>
    <col min="4866" max="4866" width="14.85546875" customWidth="1"/>
    <col min="4867" max="4867" width="5" customWidth="1"/>
    <col min="4868" max="4868" width="12" customWidth="1"/>
    <col min="4869" max="4869" width="9.7109375" customWidth="1"/>
    <col min="4870" max="4871" width="10.7109375" customWidth="1"/>
    <col min="4872" max="4872" width="19.5703125" customWidth="1"/>
    <col min="4873" max="4873" width="11.28515625" customWidth="1"/>
    <col min="4874" max="4874" width="9" customWidth="1"/>
    <col min="4875" max="4876" width="8" customWidth="1"/>
    <col min="4877" max="4877" width="9.28515625" customWidth="1"/>
    <col min="4878" max="4878" width="13.140625" customWidth="1"/>
    <col min="4879" max="4879" width="6.5703125" customWidth="1"/>
    <col min="4880" max="4880" width="24" customWidth="1"/>
    <col min="4881" max="4881" width="16.5703125" customWidth="1"/>
    <col min="5120" max="5120" width="5.85546875" customWidth="1"/>
    <col min="5121" max="5121" width="26.5703125" customWidth="1"/>
    <col min="5122" max="5122" width="14.85546875" customWidth="1"/>
    <col min="5123" max="5123" width="5" customWidth="1"/>
    <col min="5124" max="5124" width="12" customWidth="1"/>
    <col min="5125" max="5125" width="9.7109375" customWidth="1"/>
    <col min="5126" max="5127" width="10.7109375" customWidth="1"/>
    <col min="5128" max="5128" width="19.5703125" customWidth="1"/>
    <col min="5129" max="5129" width="11.28515625" customWidth="1"/>
    <col min="5130" max="5130" width="9" customWidth="1"/>
    <col min="5131" max="5132" width="8" customWidth="1"/>
    <col min="5133" max="5133" width="9.28515625" customWidth="1"/>
    <col min="5134" max="5134" width="13.140625" customWidth="1"/>
    <col min="5135" max="5135" width="6.5703125" customWidth="1"/>
    <col min="5136" max="5136" width="24" customWidth="1"/>
    <col min="5137" max="5137" width="16.5703125" customWidth="1"/>
    <col min="5376" max="5376" width="5.85546875" customWidth="1"/>
    <col min="5377" max="5377" width="26.5703125" customWidth="1"/>
    <col min="5378" max="5378" width="14.85546875" customWidth="1"/>
    <col min="5379" max="5379" width="5" customWidth="1"/>
    <col min="5380" max="5380" width="12" customWidth="1"/>
    <col min="5381" max="5381" width="9.7109375" customWidth="1"/>
    <col min="5382" max="5383" width="10.7109375" customWidth="1"/>
    <col min="5384" max="5384" width="19.5703125" customWidth="1"/>
    <col min="5385" max="5385" width="11.28515625" customWidth="1"/>
    <col min="5386" max="5386" width="9" customWidth="1"/>
    <col min="5387" max="5388" width="8" customWidth="1"/>
    <col min="5389" max="5389" width="9.28515625" customWidth="1"/>
    <col min="5390" max="5390" width="13.140625" customWidth="1"/>
    <col min="5391" max="5391" width="6.5703125" customWidth="1"/>
    <col min="5392" max="5392" width="24" customWidth="1"/>
    <col min="5393" max="5393" width="16.5703125" customWidth="1"/>
    <col min="5632" max="5632" width="5.85546875" customWidth="1"/>
    <col min="5633" max="5633" width="26.5703125" customWidth="1"/>
    <col min="5634" max="5634" width="14.85546875" customWidth="1"/>
    <col min="5635" max="5635" width="5" customWidth="1"/>
    <col min="5636" max="5636" width="12" customWidth="1"/>
    <col min="5637" max="5637" width="9.7109375" customWidth="1"/>
    <col min="5638" max="5639" width="10.7109375" customWidth="1"/>
    <col min="5640" max="5640" width="19.5703125" customWidth="1"/>
    <col min="5641" max="5641" width="11.28515625" customWidth="1"/>
    <col min="5642" max="5642" width="9" customWidth="1"/>
    <col min="5643" max="5644" width="8" customWidth="1"/>
    <col min="5645" max="5645" width="9.28515625" customWidth="1"/>
    <col min="5646" max="5646" width="13.140625" customWidth="1"/>
    <col min="5647" max="5647" width="6.5703125" customWidth="1"/>
    <col min="5648" max="5648" width="24" customWidth="1"/>
    <col min="5649" max="5649" width="16.5703125" customWidth="1"/>
    <col min="5888" max="5888" width="5.85546875" customWidth="1"/>
    <col min="5889" max="5889" width="26.5703125" customWidth="1"/>
    <col min="5890" max="5890" width="14.85546875" customWidth="1"/>
    <col min="5891" max="5891" width="5" customWidth="1"/>
    <col min="5892" max="5892" width="12" customWidth="1"/>
    <col min="5893" max="5893" width="9.7109375" customWidth="1"/>
    <col min="5894" max="5895" width="10.7109375" customWidth="1"/>
    <col min="5896" max="5896" width="19.5703125" customWidth="1"/>
    <col min="5897" max="5897" width="11.28515625" customWidth="1"/>
    <col min="5898" max="5898" width="9" customWidth="1"/>
    <col min="5899" max="5900" width="8" customWidth="1"/>
    <col min="5901" max="5901" width="9.28515625" customWidth="1"/>
    <col min="5902" max="5902" width="13.140625" customWidth="1"/>
    <col min="5903" max="5903" width="6.5703125" customWidth="1"/>
    <col min="5904" max="5904" width="24" customWidth="1"/>
    <col min="5905" max="5905" width="16.5703125" customWidth="1"/>
    <col min="6144" max="6144" width="5.85546875" customWidth="1"/>
    <col min="6145" max="6145" width="26.5703125" customWidth="1"/>
    <col min="6146" max="6146" width="14.85546875" customWidth="1"/>
    <col min="6147" max="6147" width="5" customWidth="1"/>
    <col min="6148" max="6148" width="12" customWidth="1"/>
    <col min="6149" max="6149" width="9.7109375" customWidth="1"/>
    <col min="6150" max="6151" width="10.7109375" customWidth="1"/>
    <col min="6152" max="6152" width="19.5703125" customWidth="1"/>
    <col min="6153" max="6153" width="11.28515625" customWidth="1"/>
    <col min="6154" max="6154" width="9" customWidth="1"/>
    <col min="6155" max="6156" width="8" customWidth="1"/>
    <col min="6157" max="6157" width="9.28515625" customWidth="1"/>
    <col min="6158" max="6158" width="13.140625" customWidth="1"/>
    <col min="6159" max="6159" width="6.5703125" customWidth="1"/>
    <col min="6160" max="6160" width="24" customWidth="1"/>
    <col min="6161" max="6161" width="16.5703125" customWidth="1"/>
    <col min="6400" max="6400" width="5.85546875" customWidth="1"/>
    <col min="6401" max="6401" width="26.5703125" customWidth="1"/>
    <col min="6402" max="6402" width="14.85546875" customWidth="1"/>
    <col min="6403" max="6403" width="5" customWidth="1"/>
    <col min="6404" max="6404" width="12" customWidth="1"/>
    <col min="6405" max="6405" width="9.7109375" customWidth="1"/>
    <col min="6406" max="6407" width="10.7109375" customWidth="1"/>
    <col min="6408" max="6408" width="19.5703125" customWidth="1"/>
    <col min="6409" max="6409" width="11.28515625" customWidth="1"/>
    <col min="6410" max="6410" width="9" customWidth="1"/>
    <col min="6411" max="6412" width="8" customWidth="1"/>
    <col min="6413" max="6413" width="9.28515625" customWidth="1"/>
    <col min="6414" max="6414" width="13.140625" customWidth="1"/>
    <col min="6415" max="6415" width="6.5703125" customWidth="1"/>
    <col min="6416" max="6416" width="24" customWidth="1"/>
    <col min="6417" max="6417" width="16.5703125" customWidth="1"/>
    <col min="6656" max="6656" width="5.85546875" customWidth="1"/>
    <col min="6657" max="6657" width="26.5703125" customWidth="1"/>
    <col min="6658" max="6658" width="14.85546875" customWidth="1"/>
    <col min="6659" max="6659" width="5" customWidth="1"/>
    <col min="6660" max="6660" width="12" customWidth="1"/>
    <col min="6661" max="6661" width="9.7109375" customWidth="1"/>
    <col min="6662" max="6663" width="10.7109375" customWidth="1"/>
    <col min="6664" max="6664" width="19.5703125" customWidth="1"/>
    <col min="6665" max="6665" width="11.28515625" customWidth="1"/>
    <col min="6666" max="6666" width="9" customWidth="1"/>
    <col min="6667" max="6668" width="8" customWidth="1"/>
    <col min="6669" max="6669" width="9.28515625" customWidth="1"/>
    <col min="6670" max="6670" width="13.140625" customWidth="1"/>
    <col min="6671" max="6671" width="6.5703125" customWidth="1"/>
    <col min="6672" max="6672" width="24" customWidth="1"/>
    <col min="6673" max="6673" width="16.5703125" customWidth="1"/>
    <col min="6912" max="6912" width="5.85546875" customWidth="1"/>
    <col min="6913" max="6913" width="26.5703125" customWidth="1"/>
    <col min="6914" max="6914" width="14.85546875" customWidth="1"/>
    <col min="6915" max="6915" width="5" customWidth="1"/>
    <col min="6916" max="6916" width="12" customWidth="1"/>
    <col min="6917" max="6917" width="9.7109375" customWidth="1"/>
    <col min="6918" max="6919" width="10.7109375" customWidth="1"/>
    <col min="6920" max="6920" width="19.5703125" customWidth="1"/>
    <col min="6921" max="6921" width="11.28515625" customWidth="1"/>
    <col min="6922" max="6922" width="9" customWidth="1"/>
    <col min="6923" max="6924" width="8" customWidth="1"/>
    <col min="6925" max="6925" width="9.28515625" customWidth="1"/>
    <col min="6926" max="6926" width="13.140625" customWidth="1"/>
    <col min="6927" max="6927" width="6.5703125" customWidth="1"/>
    <col min="6928" max="6928" width="24" customWidth="1"/>
    <col min="6929" max="6929" width="16.5703125" customWidth="1"/>
    <col min="7168" max="7168" width="5.85546875" customWidth="1"/>
    <col min="7169" max="7169" width="26.5703125" customWidth="1"/>
    <col min="7170" max="7170" width="14.85546875" customWidth="1"/>
    <col min="7171" max="7171" width="5" customWidth="1"/>
    <col min="7172" max="7172" width="12" customWidth="1"/>
    <col min="7173" max="7173" width="9.7109375" customWidth="1"/>
    <col min="7174" max="7175" width="10.7109375" customWidth="1"/>
    <col min="7176" max="7176" width="19.5703125" customWidth="1"/>
    <col min="7177" max="7177" width="11.28515625" customWidth="1"/>
    <col min="7178" max="7178" width="9" customWidth="1"/>
    <col min="7179" max="7180" width="8" customWidth="1"/>
    <col min="7181" max="7181" width="9.28515625" customWidth="1"/>
    <col min="7182" max="7182" width="13.140625" customWidth="1"/>
    <col min="7183" max="7183" width="6.5703125" customWidth="1"/>
    <col min="7184" max="7184" width="24" customWidth="1"/>
    <col min="7185" max="7185" width="16.5703125" customWidth="1"/>
    <col min="7424" max="7424" width="5.85546875" customWidth="1"/>
    <col min="7425" max="7425" width="26.5703125" customWidth="1"/>
    <col min="7426" max="7426" width="14.85546875" customWidth="1"/>
    <col min="7427" max="7427" width="5" customWidth="1"/>
    <col min="7428" max="7428" width="12" customWidth="1"/>
    <col min="7429" max="7429" width="9.7109375" customWidth="1"/>
    <col min="7430" max="7431" width="10.7109375" customWidth="1"/>
    <col min="7432" max="7432" width="19.5703125" customWidth="1"/>
    <col min="7433" max="7433" width="11.28515625" customWidth="1"/>
    <col min="7434" max="7434" width="9" customWidth="1"/>
    <col min="7435" max="7436" width="8" customWidth="1"/>
    <col min="7437" max="7437" width="9.28515625" customWidth="1"/>
    <col min="7438" max="7438" width="13.140625" customWidth="1"/>
    <col min="7439" max="7439" width="6.5703125" customWidth="1"/>
    <col min="7440" max="7440" width="24" customWidth="1"/>
    <col min="7441" max="7441" width="16.5703125" customWidth="1"/>
    <col min="7680" max="7680" width="5.85546875" customWidth="1"/>
    <col min="7681" max="7681" width="26.5703125" customWidth="1"/>
    <col min="7682" max="7682" width="14.85546875" customWidth="1"/>
    <col min="7683" max="7683" width="5" customWidth="1"/>
    <col min="7684" max="7684" width="12" customWidth="1"/>
    <col min="7685" max="7685" width="9.7109375" customWidth="1"/>
    <col min="7686" max="7687" width="10.7109375" customWidth="1"/>
    <col min="7688" max="7688" width="19.5703125" customWidth="1"/>
    <col min="7689" max="7689" width="11.28515625" customWidth="1"/>
    <col min="7690" max="7690" width="9" customWidth="1"/>
    <col min="7691" max="7692" width="8" customWidth="1"/>
    <col min="7693" max="7693" width="9.28515625" customWidth="1"/>
    <col min="7694" max="7694" width="13.140625" customWidth="1"/>
    <col min="7695" max="7695" width="6.5703125" customWidth="1"/>
    <col min="7696" max="7696" width="24" customWidth="1"/>
    <col min="7697" max="7697" width="16.5703125" customWidth="1"/>
    <col min="7936" max="7936" width="5.85546875" customWidth="1"/>
    <col min="7937" max="7937" width="26.5703125" customWidth="1"/>
    <col min="7938" max="7938" width="14.85546875" customWidth="1"/>
    <col min="7939" max="7939" width="5" customWidth="1"/>
    <col min="7940" max="7940" width="12" customWidth="1"/>
    <col min="7941" max="7941" width="9.7109375" customWidth="1"/>
    <col min="7942" max="7943" width="10.7109375" customWidth="1"/>
    <col min="7944" max="7944" width="19.5703125" customWidth="1"/>
    <col min="7945" max="7945" width="11.28515625" customWidth="1"/>
    <col min="7946" max="7946" width="9" customWidth="1"/>
    <col min="7947" max="7948" width="8" customWidth="1"/>
    <col min="7949" max="7949" width="9.28515625" customWidth="1"/>
    <col min="7950" max="7950" width="13.140625" customWidth="1"/>
    <col min="7951" max="7951" width="6.5703125" customWidth="1"/>
    <col min="7952" max="7952" width="24" customWidth="1"/>
    <col min="7953" max="7953" width="16.5703125" customWidth="1"/>
    <col min="8192" max="8192" width="5.85546875" customWidth="1"/>
    <col min="8193" max="8193" width="26.5703125" customWidth="1"/>
    <col min="8194" max="8194" width="14.85546875" customWidth="1"/>
    <col min="8195" max="8195" width="5" customWidth="1"/>
    <col min="8196" max="8196" width="12" customWidth="1"/>
    <col min="8197" max="8197" width="9.7109375" customWidth="1"/>
    <col min="8198" max="8199" width="10.7109375" customWidth="1"/>
    <col min="8200" max="8200" width="19.5703125" customWidth="1"/>
    <col min="8201" max="8201" width="11.28515625" customWidth="1"/>
    <col min="8202" max="8202" width="9" customWidth="1"/>
    <col min="8203" max="8204" width="8" customWidth="1"/>
    <col min="8205" max="8205" width="9.28515625" customWidth="1"/>
    <col min="8206" max="8206" width="13.140625" customWidth="1"/>
    <col min="8207" max="8207" width="6.5703125" customWidth="1"/>
    <col min="8208" max="8208" width="24" customWidth="1"/>
    <col min="8209" max="8209" width="16.5703125" customWidth="1"/>
    <col min="8448" max="8448" width="5.85546875" customWidth="1"/>
    <col min="8449" max="8449" width="26.5703125" customWidth="1"/>
    <col min="8450" max="8450" width="14.85546875" customWidth="1"/>
    <col min="8451" max="8451" width="5" customWidth="1"/>
    <col min="8452" max="8452" width="12" customWidth="1"/>
    <col min="8453" max="8453" width="9.7109375" customWidth="1"/>
    <col min="8454" max="8455" width="10.7109375" customWidth="1"/>
    <col min="8456" max="8456" width="19.5703125" customWidth="1"/>
    <col min="8457" max="8457" width="11.28515625" customWidth="1"/>
    <col min="8458" max="8458" width="9" customWidth="1"/>
    <col min="8459" max="8460" width="8" customWidth="1"/>
    <col min="8461" max="8461" width="9.28515625" customWidth="1"/>
    <col min="8462" max="8462" width="13.140625" customWidth="1"/>
    <col min="8463" max="8463" width="6.5703125" customWidth="1"/>
    <col min="8464" max="8464" width="24" customWidth="1"/>
    <col min="8465" max="8465" width="16.5703125" customWidth="1"/>
    <col min="8704" max="8704" width="5.85546875" customWidth="1"/>
    <col min="8705" max="8705" width="26.5703125" customWidth="1"/>
    <col min="8706" max="8706" width="14.85546875" customWidth="1"/>
    <col min="8707" max="8707" width="5" customWidth="1"/>
    <col min="8708" max="8708" width="12" customWidth="1"/>
    <col min="8709" max="8709" width="9.7109375" customWidth="1"/>
    <col min="8710" max="8711" width="10.7109375" customWidth="1"/>
    <col min="8712" max="8712" width="19.5703125" customWidth="1"/>
    <col min="8713" max="8713" width="11.28515625" customWidth="1"/>
    <col min="8714" max="8714" width="9" customWidth="1"/>
    <col min="8715" max="8716" width="8" customWidth="1"/>
    <col min="8717" max="8717" width="9.28515625" customWidth="1"/>
    <col min="8718" max="8718" width="13.140625" customWidth="1"/>
    <col min="8719" max="8719" width="6.5703125" customWidth="1"/>
    <col min="8720" max="8720" width="24" customWidth="1"/>
    <col min="8721" max="8721" width="16.5703125" customWidth="1"/>
    <col min="8960" max="8960" width="5.85546875" customWidth="1"/>
    <col min="8961" max="8961" width="26.5703125" customWidth="1"/>
    <col min="8962" max="8962" width="14.85546875" customWidth="1"/>
    <col min="8963" max="8963" width="5" customWidth="1"/>
    <col min="8964" max="8964" width="12" customWidth="1"/>
    <col min="8965" max="8965" width="9.7109375" customWidth="1"/>
    <col min="8966" max="8967" width="10.7109375" customWidth="1"/>
    <col min="8968" max="8968" width="19.5703125" customWidth="1"/>
    <col min="8969" max="8969" width="11.28515625" customWidth="1"/>
    <col min="8970" max="8970" width="9" customWidth="1"/>
    <col min="8971" max="8972" width="8" customWidth="1"/>
    <col min="8973" max="8973" width="9.28515625" customWidth="1"/>
    <col min="8974" max="8974" width="13.140625" customWidth="1"/>
    <col min="8975" max="8975" width="6.5703125" customWidth="1"/>
    <col min="8976" max="8976" width="24" customWidth="1"/>
    <col min="8977" max="8977" width="16.5703125" customWidth="1"/>
    <col min="9216" max="9216" width="5.85546875" customWidth="1"/>
    <col min="9217" max="9217" width="26.5703125" customWidth="1"/>
    <col min="9218" max="9218" width="14.85546875" customWidth="1"/>
    <col min="9219" max="9219" width="5" customWidth="1"/>
    <col min="9220" max="9220" width="12" customWidth="1"/>
    <col min="9221" max="9221" width="9.7109375" customWidth="1"/>
    <col min="9222" max="9223" width="10.7109375" customWidth="1"/>
    <col min="9224" max="9224" width="19.5703125" customWidth="1"/>
    <col min="9225" max="9225" width="11.28515625" customWidth="1"/>
    <col min="9226" max="9226" width="9" customWidth="1"/>
    <col min="9227" max="9228" width="8" customWidth="1"/>
    <col min="9229" max="9229" width="9.28515625" customWidth="1"/>
    <col min="9230" max="9230" width="13.140625" customWidth="1"/>
    <col min="9231" max="9231" width="6.5703125" customWidth="1"/>
    <col min="9232" max="9232" width="24" customWidth="1"/>
    <col min="9233" max="9233" width="16.5703125" customWidth="1"/>
    <col min="9472" max="9472" width="5.85546875" customWidth="1"/>
    <col min="9473" max="9473" width="26.5703125" customWidth="1"/>
    <col min="9474" max="9474" width="14.85546875" customWidth="1"/>
    <col min="9475" max="9475" width="5" customWidth="1"/>
    <col min="9476" max="9476" width="12" customWidth="1"/>
    <col min="9477" max="9477" width="9.7109375" customWidth="1"/>
    <col min="9478" max="9479" width="10.7109375" customWidth="1"/>
    <col min="9480" max="9480" width="19.5703125" customWidth="1"/>
    <col min="9481" max="9481" width="11.28515625" customWidth="1"/>
    <col min="9482" max="9482" width="9" customWidth="1"/>
    <col min="9483" max="9484" width="8" customWidth="1"/>
    <col min="9485" max="9485" width="9.28515625" customWidth="1"/>
    <col min="9486" max="9486" width="13.140625" customWidth="1"/>
    <col min="9487" max="9487" width="6.5703125" customWidth="1"/>
    <col min="9488" max="9488" width="24" customWidth="1"/>
    <col min="9489" max="9489" width="16.5703125" customWidth="1"/>
    <col min="9728" max="9728" width="5.85546875" customWidth="1"/>
    <col min="9729" max="9729" width="26.5703125" customWidth="1"/>
    <col min="9730" max="9730" width="14.85546875" customWidth="1"/>
    <col min="9731" max="9731" width="5" customWidth="1"/>
    <col min="9732" max="9732" width="12" customWidth="1"/>
    <col min="9733" max="9733" width="9.7109375" customWidth="1"/>
    <col min="9734" max="9735" width="10.7109375" customWidth="1"/>
    <col min="9736" max="9736" width="19.5703125" customWidth="1"/>
    <col min="9737" max="9737" width="11.28515625" customWidth="1"/>
    <col min="9738" max="9738" width="9" customWidth="1"/>
    <col min="9739" max="9740" width="8" customWidth="1"/>
    <col min="9741" max="9741" width="9.28515625" customWidth="1"/>
    <col min="9742" max="9742" width="13.140625" customWidth="1"/>
    <col min="9743" max="9743" width="6.5703125" customWidth="1"/>
    <col min="9744" max="9744" width="24" customWidth="1"/>
    <col min="9745" max="9745" width="16.5703125" customWidth="1"/>
    <col min="9984" max="9984" width="5.85546875" customWidth="1"/>
    <col min="9985" max="9985" width="26.5703125" customWidth="1"/>
    <col min="9986" max="9986" width="14.85546875" customWidth="1"/>
    <col min="9987" max="9987" width="5" customWidth="1"/>
    <col min="9988" max="9988" width="12" customWidth="1"/>
    <col min="9989" max="9989" width="9.7109375" customWidth="1"/>
    <col min="9990" max="9991" width="10.7109375" customWidth="1"/>
    <col min="9992" max="9992" width="19.5703125" customWidth="1"/>
    <col min="9993" max="9993" width="11.28515625" customWidth="1"/>
    <col min="9994" max="9994" width="9" customWidth="1"/>
    <col min="9995" max="9996" width="8" customWidth="1"/>
    <col min="9997" max="9997" width="9.28515625" customWidth="1"/>
    <col min="9998" max="9998" width="13.140625" customWidth="1"/>
    <col min="9999" max="9999" width="6.5703125" customWidth="1"/>
    <col min="10000" max="10000" width="24" customWidth="1"/>
    <col min="10001" max="10001" width="16.5703125" customWidth="1"/>
    <col min="10240" max="10240" width="5.85546875" customWidth="1"/>
    <col min="10241" max="10241" width="26.5703125" customWidth="1"/>
    <col min="10242" max="10242" width="14.85546875" customWidth="1"/>
    <col min="10243" max="10243" width="5" customWidth="1"/>
    <col min="10244" max="10244" width="12" customWidth="1"/>
    <col min="10245" max="10245" width="9.7109375" customWidth="1"/>
    <col min="10246" max="10247" width="10.7109375" customWidth="1"/>
    <col min="10248" max="10248" width="19.5703125" customWidth="1"/>
    <col min="10249" max="10249" width="11.28515625" customWidth="1"/>
    <col min="10250" max="10250" width="9" customWidth="1"/>
    <col min="10251" max="10252" width="8" customWidth="1"/>
    <col min="10253" max="10253" width="9.28515625" customWidth="1"/>
    <col min="10254" max="10254" width="13.140625" customWidth="1"/>
    <col min="10255" max="10255" width="6.5703125" customWidth="1"/>
    <col min="10256" max="10256" width="24" customWidth="1"/>
    <col min="10257" max="10257" width="16.5703125" customWidth="1"/>
    <col min="10496" max="10496" width="5.85546875" customWidth="1"/>
    <col min="10497" max="10497" width="26.5703125" customWidth="1"/>
    <col min="10498" max="10498" width="14.85546875" customWidth="1"/>
    <col min="10499" max="10499" width="5" customWidth="1"/>
    <col min="10500" max="10500" width="12" customWidth="1"/>
    <col min="10501" max="10501" width="9.7109375" customWidth="1"/>
    <col min="10502" max="10503" width="10.7109375" customWidth="1"/>
    <col min="10504" max="10504" width="19.5703125" customWidth="1"/>
    <col min="10505" max="10505" width="11.28515625" customWidth="1"/>
    <col min="10506" max="10506" width="9" customWidth="1"/>
    <col min="10507" max="10508" width="8" customWidth="1"/>
    <col min="10509" max="10509" width="9.28515625" customWidth="1"/>
    <col min="10510" max="10510" width="13.140625" customWidth="1"/>
    <col min="10511" max="10511" width="6.5703125" customWidth="1"/>
    <col min="10512" max="10512" width="24" customWidth="1"/>
    <col min="10513" max="10513" width="16.5703125" customWidth="1"/>
    <col min="10752" max="10752" width="5.85546875" customWidth="1"/>
    <col min="10753" max="10753" width="26.5703125" customWidth="1"/>
    <col min="10754" max="10754" width="14.85546875" customWidth="1"/>
    <col min="10755" max="10755" width="5" customWidth="1"/>
    <col min="10756" max="10756" width="12" customWidth="1"/>
    <col min="10757" max="10757" width="9.7109375" customWidth="1"/>
    <col min="10758" max="10759" width="10.7109375" customWidth="1"/>
    <col min="10760" max="10760" width="19.5703125" customWidth="1"/>
    <col min="10761" max="10761" width="11.28515625" customWidth="1"/>
    <col min="10762" max="10762" width="9" customWidth="1"/>
    <col min="10763" max="10764" width="8" customWidth="1"/>
    <col min="10765" max="10765" width="9.28515625" customWidth="1"/>
    <col min="10766" max="10766" width="13.140625" customWidth="1"/>
    <col min="10767" max="10767" width="6.5703125" customWidth="1"/>
    <col min="10768" max="10768" width="24" customWidth="1"/>
    <col min="10769" max="10769" width="16.5703125" customWidth="1"/>
    <col min="11008" max="11008" width="5.85546875" customWidth="1"/>
    <col min="11009" max="11009" width="26.5703125" customWidth="1"/>
    <col min="11010" max="11010" width="14.85546875" customWidth="1"/>
    <col min="11011" max="11011" width="5" customWidth="1"/>
    <col min="11012" max="11012" width="12" customWidth="1"/>
    <col min="11013" max="11013" width="9.7109375" customWidth="1"/>
    <col min="11014" max="11015" width="10.7109375" customWidth="1"/>
    <col min="11016" max="11016" width="19.5703125" customWidth="1"/>
    <col min="11017" max="11017" width="11.28515625" customWidth="1"/>
    <col min="11018" max="11018" width="9" customWidth="1"/>
    <col min="11019" max="11020" width="8" customWidth="1"/>
    <col min="11021" max="11021" width="9.28515625" customWidth="1"/>
    <col min="11022" max="11022" width="13.140625" customWidth="1"/>
    <col min="11023" max="11023" width="6.5703125" customWidth="1"/>
    <col min="11024" max="11024" width="24" customWidth="1"/>
    <col min="11025" max="11025" width="16.5703125" customWidth="1"/>
    <col min="11264" max="11264" width="5.85546875" customWidth="1"/>
    <col min="11265" max="11265" width="26.5703125" customWidth="1"/>
    <col min="11266" max="11266" width="14.85546875" customWidth="1"/>
    <col min="11267" max="11267" width="5" customWidth="1"/>
    <col min="11268" max="11268" width="12" customWidth="1"/>
    <col min="11269" max="11269" width="9.7109375" customWidth="1"/>
    <col min="11270" max="11271" width="10.7109375" customWidth="1"/>
    <col min="11272" max="11272" width="19.5703125" customWidth="1"/>
    <col min="11273" max="11273" width="11.28515625" customWidth="1"/>
    <col min="11274" max="11274" width="9" customWidth="1"/>
    <col min="11275" max="11276" width="8" customWidth="1"/>
    <col min="11277" max="11277" width="9.28515625" customWidth="1"/>
    <col min="11278" max="11278" width="13.140625" customWidth="1"/>
    <col min="11279" max="11279" width="6.5703125" customWidth="1"/>
    <col min="11280" max="11280" width="24" customWidth="1"/>
    <col min="11281" max="11281" width="16.5703125" customWidth="1"/>
    <col min="11520" max="11520" width="5.85546875" customWidth="1"/>
    <col min="11521" max="11521" width="26.5703125" customWidth="1"/>
    <col min="11522" max="11522" width="14.85546875" customWidth="1"/>
    <col min="11523" max="11523" width="5" customWidth="1"/>
    <col min="11524" max="11524" width="12" customWidth="1"/>
    <col min="11525" max="11525" width="9.7109375" customWidth="1"/>
    <col min="11526" max="11527" width="10.7109375" customWidth="1"/>
    <col min="11528" max="11528" width="19.5703125" customWidth="1"/>
    <col min="11529" max="11529" width="11.28515625" customWidth="1"/>
    <col min="11530" max="11530" width="9" customWidth="1"/>
    <col min="11531" max="11532" width="8" customWidth="1"/>
    <col min="11533" max="11533" width="9.28515625" customWidth="1"/>
    <col min="11534" max="11534" width="13.140625" customWidth="1"/>
    <col min="11535" max="11535" width="6.5703125" customWidth="1"/>
    <col min="11536" max="11536" width="24" customWidth="1"/>
    <col min="11537" max="11537" width="16.5703125" customWidth="1"/>
    <col min="11776" max="11776" width="5.85546875" customWidth="1"/>
    <col min="11777" max="11777" width="26.5703125" customWidth="1"/>
    <col min="11778" max="11778" width="14.85546875" customWidth="1"/>
    <col min="11779" max="11779" width="5" customWidth="1"/>
    <col min="11780" max="11780" width="12" customWidth="1"/>
    <col min="11781" max="11781" width="9.7109375" customWidth="1"/>
    <col min="11782" max="11783" width="10.7109375" customWidth="1"/>
    <col min="11784" max="11784" width="19.5703125" customWidth="1"/>
    <col min="11785" max="11785" width="11.28515625" customWidth="1"/>
    <col min="11786" max="11786" width="9" customWidth="1"/>
    <col min="11787" max="11788" width="8" customWidth="1"/>
    <col min="11789" max="11789" width="9.28515625" customWidth="1"/>
    <col min="11790" max="11790" width="13.140625" customWidth="1"/>
    <col min="11791" max="11791" width="6.5703125" customWidth="1"/>
    <col min="11792" max="11792" width="24" customWidth="1"/>
    <col min="11793" max="11793" width="16.5703125" customWidth="1"/>
    <col min="12032" max="12032" width="5.85546875" customWidth="1"/>
    <col min="12033" max="12033" width="26.5703125" customWidth="1"/>
    <col min="12034" max="12034" width="14.85546875" customWidth="1"/>
    <col min="12035" max="12035" width="5" customWidth="1"/>
    <col min="12036" max="12036" width="12" customWidth="1"/>
    <col min="12037" max="12037" width="9.7109375" customWidth="1"/>
    <col min="12038" max="12039" width="10.7109375" customWidth="1"/>
    <col min="12040" max="12040" width="19.5703125" customWidth="1"/>
    <col min="12041" max="12041" width="11.28515625" customWidth="1"/>
    <col min="12042" max="12042" width="9" customWidth="1"/>
    <col min="12043" max="12044" width="8" customWidth="1"/>
    <col min="12045" max="12045" width="9.28515625" customWidth="1"/>
    <col min="12046" max="12046" width="13.140625" customWidth="1"/>
    <col min="12047" max="12047" width="6.5703125" customWidth="1"/>
    <col min="12048" max="12048" width="24" customWidth="1"/>
    <col min="12049" max="12049" width="16.5703125" customWidth="1"/>
    <col min="12288" max="12288" width="5.85546875" customWidth="1"/>
    <col min="12289" max="12289" width="26.5703125" customWidth="1"/>
    <col min="12290" max="12290" width="14.85546875" customWidth="1"/>
    <col min="12291" max="12291" width="5" customWidth="1"/>
    <col min="12292" max="12292" width="12" customWidth="1"/>
    <col min="12293" max="12293" width="9.7109375" customWidth="1"/>
    <col min="12294" max="12295" width="10.7109375" customWidth="1"/>
    <col min="12296" max="12296" width="19.5703125" customWidth="1"/>
    <col min="12297" max="12297" width="11.28515625" customWidth="1"/>
    <col min="12298" max="12298" width="9" customWidth="1"/>
    <col min="12299" max="12300" width="8" customWidth="1"/>
    <col min="12301" max="12301" width="9.28515625" customWidth="1"/>
    <col min="12302" max="12302" width="13.140625" customWidth="1"/>
    <col min="12303" max="12303" width="6.5703125" customWidth="1"/>
    <col min="12304" max="12304" width="24" customWidth="1"/>
    <col min="12305" max="12305" width="16.5703125" customWidth="1"/>
    <col min="12544" max="12544" width="5.85546875" customWidth="1"/>
    <col min="12545" max="12545" width="26.5703125" customWidth="1"/>
    <col min="12546" max="12546" width="14.85546875" customWidth="1"/>
    <col min="12547" max="12547" width="5" customWidth="1"/>
    <col min="12548" max="12548" width="12" customWidth="1"/>
    <col min="12549" max="12549" width="9.7109375" customWidth="1"/>
    <col min="12550" max="12551" width="10.7109375" customWidth="1"/>
    <col min="12552" max="12552" width="19.5703125" customWidth="1"/>
    <col min="12553" max="12553" width="11.28515625" customWidth="1"/>
    <col min="12554" max="12554" width="9" customWidth="1"/>
    <col min="12555" max="12556" width="8" customWidth="1"/>
    <col min="12557" max="12557" width="9.28515625" customWidth="1"/>
    <col min="12558" max="12558" width="13.140625" customWidth="1"/>
    <col min="12559" max="12559" width="6.5703125" customWidth="1"/>
    <col min="12560" max="12560" width="24" customWidth="1"/>
    <col min="12561" max="12561" width="16.5703125" customWidth="1"/>
    <col min="12800" max="12800" width="5.85546875" customWidth="1"/>
    <col min="12801" max="12801" width="26.5703125" customWidth="1"/>
    <col min="12802" max="12802" width="14.85546875" customWidth="1"/>
    <col min="12803" max="12803" width="5" customWidth="1"/>
    <col min="12804" max="12804" width="12" customWidth="1"/>
    <col min="12805" max="12805" width="9.7109375" customWidth="1"/>
    <col min="12806" max="12807" width="10.7109375" customWidth="1"/>
    <col min="12808" max="12808" width="19.5703125" customWidth="1"/>
    <col min="12809" max="12809" width="11.28515625" customWidth="1"/>
    <col min="12810" max="12810" width="9" customWidth="1"/>
    <col min="12811" max="12812" width="8" customWidth="1"/>
    <col min="12813" max="12813" width="9.28515625" customWidth="1"/>
    <col min="12814" max="12814" width="13.140625" customWidth="1"/>
    <col min="12815" max="12815" width="6.5703125" customWidth="1"/>
    <col min="12816" max="12816" width="24" customWidth="1"/>
    <col min="12817" max="12817" width="16.5703125" customWidth="1"/>
    <col min="13056" max="13056" width="5.85546875" customWidth="1"/>
    <col min="13057" max="13057" width="26.5703125" customWidth="1"/>
    <col min="13058" max="13058" width="14.85546875" customWidth="1"/>
    <col min="13059" max="13059" width="5" customWidth="1"/>
    <col min="13060" max="13060" width="12" customWidth="1"/>
    <col min="13061" max="13061" width="9.7109375" customWidth="1"/>
    <col min="13062" max="13063" width="10.7109375" customWidth="1"/>
    <col min="13064" max="13064" width="19.5703125" customWidth="1"/>
    <col min="13065" max="13065" width="11.28515625" customWidth="1"/>
    <col min="13066" max="13066" width="9" customWidth="1"/>
    <col min="13067" max="13068" width="8" customWidth="1"/>
    <col min="13069" max="13069" width="9.28515625" customWidth="1"/>
    <col min="13070" max="13070" width="13.140625" customWidth="1"/>
    <col min="13071" max="13071" width="6.5703125" customWidth="1"/>
    <col min="13072" max="13072" width="24" customWidth="1"/>
    <col min="13073" max="13073" width="16.5703125" customWidth="1"/>
    <col min="13312" max="13312" width="5.85546875" customWidth="1"/>
    <col min="13313" max="13313" width="26.5703125" customWidth="1"/>
    <col min="13314" max="13314" width="14.85546875" customWidth="1"/>
    <col min="13315" max="13315" width="5" customWidth="1"/>
    <col min="13316" max="13316" width="12" customWidth="1"/>
    <col min="13317" max="13317" width="9.7109375" customWidth="1"/>
    <col min="13318" max="13319" width="10.7109375" customWidth="1"/>
    <col min="13320" max="13320" width="19.5703125" customWidth="1"/>
    <col min="13321" max="13321" width="11.28515625" customWidth="1"/>
    <col min="13322" max="13322" width="9" customWidth="1"/>
    <col min="13323" max="13324" width="8" customWidth="1"/>
    <col min="13325" max="13325" width="9.28515625" customWidth="1"/>
    <col min="13326" max="13326" width="13.140625" customWidth="1"/>
    <col min="13327" max="13327" width="6.5703125" customWidth="1"/>
    <col min="13328" max="13328" width="24" customWidth="1"/>
    <col min="13329" max="13329" width="16.5703125" customWidth="1"/>
    <col min="13568" max="13568" width="5.85546875" customWidth="1"/>
    <col min="13569" max="13569" width="26.5703125" customWidth="1"/>
    <col min="13570" max="13570" width="14.85546875" customWidth="1"/>
    <col min="13571" max="13571" width="5" customWidth="1"/>
    <col min="13572" max="13572" width="12" customWidth="1"/>
    <col min="13573" max="13573" width="9.7109375" customWidth="1"/>
    <col min="13574" max="13575" width="10.7109375" customWidth="1"/>
    <col min="13576" max="13576" width="19.5703125" customWidth="1"/>
    <col min="13577" max="13577" width="11.28515625" customWidth="1"/>
    <col min="13578" max="13578" width="9" customWidth="1"/>
    <col min="13579" max="13580" width="8" customWidth="1"/>
    <col min="13581" max="13581" width="9.28515625" customWidth="1"/>
    <col min="13582" max="13582" width="13.140625" customWidth="1"/>
    <col min="13583" max="13583" width="6.5703125" customWidth="1"/>
    <col min="13584" max="13584" width="24" customWidth="1"/>
    <col min="13585" max="13585" width="16.5703125" customWidth="1"/>
    <col min="13824" max="13824" width="5.85546875" customWidth="1"/>
    <col min="13825" max="13825" width="26.5703125" customWidth="1"/>
    <col min="13826" max="13826" width="14.85546875" customWidth="1"/>
    <col min="13827" max="13827" width="5" customWidth="1"/>
    <col min="13828" max="13828" width="12" customWidth="1"/>
    <col min="13829" max="13829" width="9.7109375" customWidth="1"/>
    <col min="13830" max="13831" width="10.7109375" customWidth="1"/>
    <col min="13832" max="13832" width="19.5703125" customWidth="1"/>
    <col min="13833" max="13833" width="11.28515625" customWidth="1"/>
    <col min="13834" max="13834" width="9" customWidth="1"/>
    <col min="13835" max="13836" width="8" customWidth="1"/>
    <col min="13837" max="13837" width="9.28515625" customWidth="1"/>
    <col min="13838" max="13838" width="13.140625" customWidth="1"/>
    <col min="13839" max="13839" width="6.5703125" customWidth="1"/>
    <col min="13840" max="13840" width="24" customWidth="1"/>
    <col min="13841" max="13841" width="16.5703125" customWidth="1"/>
    <col min="14080" max="14080" width="5.85546875" customWidth="1"/>
    <col min="14081" max="14081" width="26.5703125" customWidth="1"/>
    <col min="14082" max="14082" width="14.85546875" customWidth="1"/>
    <col min="14083" max="14083" width="5" customWidth="1"/>
    <col min="14084" max="14084" width="12" customWidth="1"/>
    <col min="14085" max="14085" width="9.7109375" customWidth="1"/>
    <col min="14086" max="14087" width="10.7109375" customWidth="1"/>
    <col min="14088" max="14088" width="19.5703125" customWidth="1"/>
    <col min="14089" max="14089" width="11.28515625" customWidth="1"/>
    <col min="14090" max="14090" width="9" customWidth="1"/>
    <col min="14091" max="14092" width="8" customWidth="1"/>
    <col min="14093" max="14093" width="9.28515625" customWidth="1"/>
    <col min="14094" max="14094" width="13.140625" customWidth="1"/>
    <col min="14095" max="14095" width="6.5703125" customWidth="1"/>
    <col min="14096" max="14096" width="24" customWidth="1"/>
    <col min="14097" max="14097" width="16.5703125" customWidth="1"/>
    <col min="14336" max="14336" width="5.85546875" customWidth="1"/>
    <col min="14337" max="14337" width="26.5703125" customWidth="1"/>
    <col min="14338" max="14338" width="14.85546875" customWidth="1"/>
    <col min="14339" max="14339" width="5" customWidth="1"/>
    <col min="14340" max="14340" width="12" customWidth="1"/>
    <col min="14341" max="14341" width="9.7109375" customWidth="1"/>
    <col min="14342" max="14343" width="10.7109375" customWidth="1"/>
    <col min="14344" max="14344" width="19.5703125" customWidth="1"/>
    <col min="14345" max="14345" width="11.28515625" customWidth="1"/>
    <col min="14346" max="14346" width="9" customWidth="1"/>
    <col min="14347" max="14348" width="8" customWidth="1"/>
    <col min="14349" max="14349" width="9.28515625" customWidth="1"/>
    <col min="14350" max="14350" width="13.140625" customWidth="1"/>
    <col min="14351" max="14351" width="6.5703125" customWidth="1"/>
    <col min="14352" max="14352" width="24" customWidth="1"/>
    <col min="14353" max="14353" width="16.5703125" customWidth="1"/>
    <col min="14592" max="14592" width="5.85546875" customWidth="1"/>
    <col min="14593" max="14593" width="26.5703125" customWidth="1"/>
    <col min="14594" max="14594" width="14.85546875" customWidth="1"/>
    <col min="14595" max="14595" width="5" customWidth="1"/>
    <col min="14596" max="14596" width="12" customWidth="1"/>
    <col min="14597" max="14597" width="9.7109375" customWidth="1"/>
    <col min="14598" max="14599" width="10.7109375" customWidth="1"/>
    <col min="14600" max="14600" width="19.5703125" customWidth="1"/>
    <col min="14601" max="14601" width="11.28515625" customWidth="1"/>
    <col min="14602" max="14602" width="9" customWidth="1"/>
    <col min="14603" max="14604" width="8" customWidth="1"/>
    <col min="14605" max="14605" width="9.28515625" customWidth="1"/>
    <col min="14606" max="14606" width="13.140625" customWidth="1"/>
    <col min="14607" max="14607" width="6.5703125" customWidth="1"/>
    <col min="14608" max="14608" width="24" customWidth="1"/>
    <col min="14609" max="14609" width="16.5703125" customWidth="1"/>
    <col min="14848" max="14848" width="5.85546875" customWidth="1"/>
    <col min="14849" max="14849" width="26.5703125" customWidth="1"/>
    <col min="14850" max="14850" width="14.85546875" customWidth="1"/>
    <col min="14851" max="14851" width="5" customWidth="1"/>
    <col min="14852" max="14852" width="12" customWidth="1"/>
    <col min="14853" max="14853" width="9.7109375" customWidth="1"/>
    <col min="14854" max="14855" width="10.7109375" customWidth="1"/>
    <col min="14856" max="14856" width="19.5703125" customWidth="1"/>
    <col min="14857" max="14857" width="11.28515625" customWidth="1"/>
    <col min="14858" max="14858" width="9" customWidth="1"/>
    <col min="14859" max="14860" width="8" customWidth="1"/>
    <col min="14861" max="14861" width="9.28515625" customWidth="1"/>
    <col min="14862" max="14862" width="13.140625" customWidth="1"/>
    <col min="14863" max="14863" width="6.5703125" customWidth="1"/>
    <col min="14864" max="14864" width="24" customWidth="1"/>
    <col min="14865" max="14865" width="16.5703125" customWidth="1"/>
    <col min="15104" max="15104" width="5.85546875" customWidth="1"/>
    <col min="15105" max="15105" width="26.5703125" customWidth="1"/>
    <col min="15106" max="15106" width="14.85546875" customWidth="1"/>
    <col min="15107" max="15107" width="5" customWidth="1"/>
    <col min="15108" max="15108" width="12" customWidth="1"/>
    <col min="15109" max="15109" width="9.7109375" customWidth="1"/>
    <col min="15110" max="15111" width="10.7109375" customWidth="1"/>
    <col min="15112" max="15112" width="19.5703125" customWidth="1"/>
    <col min="15113" max="15113" width="11.28515625" customWidth="1"/>
    <col min="15114" max="15114" width="9" customWidth="1"/>
    <col min="15115" max="15116" width="8" customWidth="1"/>
    <col min="15117" max="15117" width="9.28515625" customWidth="1"/>
    <col min="15118" max="15118" width="13.140625" customWidth="1"/>
    <col min="15119" max="15119" width="6.5703125" customWidth="1"/>
    <col min="15120" max="15120" width="24" customWidth="1"/>
    <col min="15121" max="15121" width="16.5703125" customWidth="1"/>
    <col min="15360" max="15360" width="5.85546875" customWidth="1"/>
    <col min="15361" max="15361" width="26.5703125" customWidth="1"/>
    <col min="15362" max="15362" width="14.85546875" customWidth="1"/>
    <col min="15363" max="15363" width="5" customWidth="1"/>
    <col min="15364" max="15364" width="12" customWidth="1"/>
    <col min="15365" max="15365" width="9.7109375" customWidth="1"/>
    <col min="15366" max="15367" width="10.7109375" customWidth="1"/>
    <col min="15368" max="15368" width="19.5703125" customWidth="1"/>
    <col min="15369" max="15369" width="11.28515625" customWidth="1"/>
    <col min="15370" max="15370" width="9" customWidth="1"/>
    <col min="15371" max="15372" width="8" customWidth="1"/>
    <col min="15373" max="15373" width="9.28515625" customWidth="1"/>
    <col min="15374" max="15374" width="13.140625" customWidth="1"/>
    <col min="15375" max="15375" width="6.5703125" customWidth="1"/>
    <col min="15376" max="15376" width="24" customWidth="1"/>
    <col min="15377" max="15377" width="16.5703125" customWidth="1"/>
    <col min="15616" max="15616" width="5.85546875" customWidth="1"/>
    <col min="15617" max="15617" width="26.5703125" customWidth="1"/>
    <col min="15618" max="15618" width="14.85546875" customWidth="1"/>
    <col min="15619" max="15619" width="5" customWidth="1"/>
    <col min="15620" max="15620" width="12" customWidth="1"/>
    <col min="15621" max="15621" width="9.7109375" customWidth="1"/>
    <col min="15622" max="15623" width="10.7109375" customWidth="1"/>
    <col min="15624" max="15624" width="19.5703125" customWidth="1"/>
    <col min="15625" max="15625" width="11.28515625" customWidth="1"/>
    <col min="15626" max="15626" width="9" customWidth="1"/>
    <col min="15627" max="15628" width="8" customWidth="1"/>
    <col min="15629" max="15629" width="9.28515625" customWidth="1"/>
    <col min="15630" max="15630" width="13.140625" customWidth="1"/>
    <col min="15631" max="15631" width="6.5703125" customWidth="1"/>
    <col min="15632" max="15632" width="24" customWidth="1"/>
    <col min="15633" max="15633" width="16.5703125" customWidth="1"/>
    <col min="15872" max="15872" width="5.85546875" customWidth="1"/>
    <col min="15873" max="15873" width="26.5703125" customWidth="1"/>
    <col min="15874" max="15874" width="14.85546875" customWidth="1"/>
    <col min="15875" max="15875" width="5" customWidth="1"/>
    <col min="15876" max="15876" width="12" customWidth="1"/>
    <col min="15877" max="15877" width="9.7109375" customWidth="1"/>
    <col min="15878" max="15879" width="10.7109375" customWidth="1"/>
    <col min="15880" max="15880" width="19.5703125" customWidth="1"/>
    <col min="15881" max="15881" width="11.28515625" customWidth="1"/>
    <col min="15882" max="15882" width="9" customWidth="1"/>
    <col min="15883" max="15884" width="8" customWidth="1"/>
    <col min="15885" max="15885" width="9.28515625" customWidth="1"/>
    <col min="15886" max="15886" width="13.140625" customWidth="1"/>
    <col min="15887" max="15887" width="6.5703125" customWidth="1"/>
    <col min="15888" max="15888" width="24" customWidth="1"/>
    <col min="15889" max="15889" width="16.5703125" customWidth="1"/>
    <col min="16128" max="16128" width="5.85546875" customWidth="1"/>
    <col min="16129" max="16129" width="26.5703125" customWidth="1"/>
    <col min="16130" max="16130" width="14.85546875" customWidth="1"/>
    <col min="16131" max="16131" width="5" customWidth="1"/>
    <col min="16132" max="16132" width="12" customWidth="1"/>
    <col min="16133" max="16133" width="9.7109375" customWidth="1"/>
    <col min="16134" max="16135" width="10.7109375" customWidth="1"/>
    <col min="16136" max="16136" width="19.5703125" customWidth="1"/>
    <col min="16137" max="16137" width="11.28515625" customWidth="1"/>
    <col min="16138" max="16138" width="9" customWidth="1"/>
    <col min="16139" max="16140" width="8" customWidth="1"/>
    <col min="16141" max="16141" width="9.28515625" customWidth="1"/>
    <col min="16142" max="16142" width="13.140625" customWidth="1"/>
    <col min="16143" max="16143" width="6.5703125" customWidth="1"/>
    <col min="16144" max="16144" width="24" customWidth="1"/>
    <col min="16145" max="16145" width="16.5703125" customWidth="1"/>
  </cols>
  <sheetData>
    <row r="1" spans="1:18" ht="18" customHeight="1" x14ac:dyDescent="0.25">
      <c r="A1" s="588" t="s">
        <v>49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</row>
    <row r="2" spans="1:18" ht="18" customHeight="1" x14ac:dyDescent="0.25">
      <c r="A2" s="588" t="s">
        <v>51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</row>
    <row r="3" spans="1:18" ht="18" customHeight="1" x14ac:dyDescent="0.25">
      <c r="A3" s="588" t="s">
        <v>291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</row>
    <row r="4" spans="1:18" ht="9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 s="12" customFormat="1" ht="16.5" customHeight="1" x14ac:dyDescent="0.25">
      <c r="A5" s="11" t="s">
        <v>2</v>
      </c>
      <c r="C5" s="11" t="s">
        <v>319</v>
      </c>
      <c r="D5" s="13"/>
      <c r="E5" s="13"/>
      <c r="F5" s="13"/>
      <c r="G5" s="13"/>
      <c r="H5" s="13"/>
      <c r="I5" s="13"/>
      <c r="J5" s="13"/>
      <c r="K5" s="13"/>
      <c r="L5" s="11"/>
      <c r="M5" s="11"/>
      <c r="N5" s="11"/>
      <c r="O5" s="13"/>
      <c r="P5" s="13"/>
      <c r="Q5" s="13"/>
      <c r="R5" s="13"/>
    </row>
    <row r="6" spans="1:18" s="12" customFormat="1" ht="16.5" customHeight="1" x14ac:dyDescent="0.25">
      <c r="A6" s="11" t="s">
        <v>3</v>
      </c>
      <c r="C6" s="11" t="s">
        <v>320</v>
      </c>
      <c r="D6" s="13"/>
      <c r="E6" s="13"/>
      <c r="F6" s="13"/>
      <c r="G6" s="13"/>
      <c r="H6" s="13"/>
      <c r="I6" s="13"/>
      <c r="J6" s="13"/>
      <c r="K6" s="13"/>
      <c r="L6" s="11"/>
      <c r="M6" s="11"/>
      <c r="N6" s="11"/>
      <c r="O6" s="13"/>
      <c r="P6" s="13"/>
      <c r="Q6" s="513" t="s">
        <v>358</v>
      </c>
    </row>
    <row r="7" spans="1:18" s="12" customFormat="1" ht="16.5" customHeight="1" thickBot="1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</row>
    <row r="8" spans="1:18" s="12" customFormat="1" ht="16.5" customHeight="1" thickTop="1" x14ac:dyDescent="0.25">
      <c r="A8" s="589" t="s">
        <v>4</v>
      </c>
      <c r="B8" s="589" t="s">
        <v>6</v>
      </c>
      <c r="C8" s="579" t="s">
        <v>5</v>
      </c>
      <c r="D8" s="591"/>
      <c r="E8" s="579" t="s">
        <v>52</v>
      </c>
      <c r="F8" s="586" t="s">
        <v>53</v>
      </c>
      <c r="G8" s="587"/>
      <c r="H8" s="577" t="s">
        <v>7</v>
      </c>
      <c r="I8" s="579" t="s">
        <v>17</v>
      </c>
      <c r="J8" s="586" t="s">
        <v>56</v>
      </c>
      <c r="K8" s="587"/>
      <c r="L8" s="579" t="s">
        <v>16</v>
      </c>
      <c r="M8" s="579" t="s">
        <v>18</v>
      </c>
      <c r="N8" s="579" t="s">
        <v>57</v>
      </c>
      <c r="O8" s="577" t="s">
        <v>23</v>
      </c>
      <c r="P8" s="577" t="s">
        <v>8</v>
      </c>
      <c r="Q8" s="589" t="s">
        <v>11</v>
      </c>
    </row>
    <row r="9" spans="1:18" s="12" customFormat="1" ht="16.5" customHeight="1" x14ac:dyDescent="0.25">
      <c r="A9" s="590"/>
      <c r="B9" s="590"/>
      <c r="C9" s="580"/>
      <c r="D9" s="592"/>
      <c r="E9" s="580"/>
      <c r="F9" s="580" t="s">
        <v>326</v>
      </c>
      <c r="G9" s="580" t="s">
        <v>55</v>
      </c>
      <c r="H9" s="578"/>
      <c r="I9" s="580"/>
      <c r="J9" s="580" t="s">
        <v>20</v>
      </c>
      <c r="K9" s="580" t="s">
        <v>21</v>
      </c>
      <c r="L9" s="580"/>
      <c r="M9" s="580"/>
      <c r="N9" s="580"/>
      <c r="O9" s="578"/>
      <c r="P9" s="578"/>
      <c r="Q9" s="590"/>
    </row>
    <row r="10" spans="1:18" s="12" customFormat="1" ht="16.5" customHeight="1" x14ac:dyDescent="0.25">
      <c r="A10" s="590"/>
      <c r="B10" s="590"/>
      <c r="C10" s="580"/>
      <c r="D10" s="593"/>
      <c r="E10" s="580"/>
      <c r="F10" s="580"/>
      <c r="G10" s="580"/>
      <c r="H10" s="578"/>
      <c r="I10" s="580"/>
      <c r="J10" s="580"/>
      <c r="K10" s="580"/>
      <c r="L10" s="580"/>
      <c r="M10" s="580"/>
      <c r="N10" s="580"/>
      <c r="O10" s="578"/>
      <c r="P10" s="578"/>
      <c r="Q10" s="590"/>
    </row>
    <row r="11" spans="1:18" s="12" customFormat="1" ht="16.5" customHeight="1" x14ac:dyDescent="0.25">
      <c r="A11" s="590"/>
      <c r="B11" s="590"/>
      <c r="C11" s="581"/>
      <c r="D11" s="16" t="s">
        <v>13</v>
      </c>
      <c r="E11" s="581"/>
      <c r="F11" s="581"/>
      <c r="G11" s="581"/>
      <c r="H11" s="578"/>
      <c r="I11" s="581"/>
      <c r="J11" s="581"/>
      <c r="K11" s="581"/>
      <c r="L11" s="581"/>
      <c r="M11" s="581"/>
      <c r="N11" s="581"/>
      <c r="O11" s="578"/>
      <c r="P11" s="578"/>
      <c r="Q11" s="590"/>
    </row>
    <row r="12" spans="1:18" s="34" customFormat="1" ht="12" customHeight="1" x14ac:dyDescent="0.2">
      <c r="A12" s="33" t="s">
        <v>12</v>
      </c>
      <c r="B12" s="33">
        <v>2</v>
      </c>
      <c r="C12" s="33">
        <v>3</v>
      </c>
      <c r="D12" s="422"/>
      <c r="E12" s="33">
        <v>5</v>
      </c>
      <c r="F12" s="33">
        <v>6</v>
      </c>
      <c r="G12" s="33">
        <v>7</v>
      </c>
      <c r="H12" s="33">
        <v>9</v>
      </c>
      <c r="I12" s="33">
        <v>10</v>
      </c>
      <c r="J12" s="33">
        <v>11</v>
      </c>
      <c r="K12" s="33">
        <v>12</v>
      </c>
      <c r="L12" s="33">
        <v>13</v>
      </c>
      <c r="M12" s="33">
        <v>14</v>
      </c>
      <c r="N12" s="33">
        <v>15</v>
      </c>
      <c r="O12" s="33">
        <v>16</v>
      </c>
      <c r="P12" s="33">
        <v>17</v>
      </c>
      <c r="Q12" s="33">
        <v>20</v>
      </c>
    </row>
    <row r="13" spans="1:18" s="176" customFormat="1" ht="42" customHeight="1" x14ac:dyDescent="0.25">
      <c r="A13" s="163">
        <v>1</v>
      </c>
      <c r="B13" s="164" t="s">
        <v>292</v>
      </c>
      <c r="C13" s="164" t="s">
        <v>293</v>
      </c>
      <c r="D13" s="164" t="s">
        <v>98</v>
      </c>
      <c r="E13" s="164" t="s">
        <v>304</v>
      </c>
      <c r="F13" s="167" t="s">
        <v>506</v>
      </c>
      <c r="G13" s="167" t="s">
        <v>58</v>
      </c>
      <c r="H13" s="175">
        <v>39084</v>
      </c>
      <c r="I13" s="174" t="s">
        <v>307</v>
      </c>
      <c r="J13" s="175">
        <v>42359</v>
      </c>
      <c r="K13" s="167"/>
      <c r="L13" s="169">
        <v>400</v>
      </c>
      <c r="M13" s="164" t="s">
        <v>507</v>
      </c>
      <c r="N13" s="164" t="s">
        <v>81</v>
      </c>
      <c r="O13" s="174" t="s">
        <v>128</v>
      </c>
      <c r="P13" s="168">
        <v>1</v>
      </c>
      <c r="Q13" s="309" t="s">
        <v>510</v>
      </c>
    </row>
    <row r="14" spans="1:18" s="176" customFormat="1" ht="42" customHeight="1" x14ac:dyDescent="0.25">
      <c r="A14" s="163"/>
      <c r="B14" s="164"/>
      <c r="C14" s="164"/>
      <c r="D14" s="164"/>
      <c r="E14" s="164"/>
      <c r="F14" s="167"/>
      <c r="G14" s="167"/>
      <c r="H14" s="175"/>
      <c r="I14" s="174"/>
      <c r="J14" s="175"/>
      <c r="K14" s="167"/>
      <c r="L14" s="169"/>
      <c r="M14" s="164"/>
      <c r="N14" s="164"/>
      <c r="O14" s="174"/>
      <c r="P14" s="168"/>
      <c r="Q14" s="309" t="s">
        <v>511</v>
      </c>
    </row>
    <row r="15" spans="1:18" s="176" customFormat="1" ht="42" customHeight="1" x14ac:dyDescent="0.25">
      <c r="A15" s="163"/>
      <c r="B15" s="164"/>
      <c r="C15" s="164"/>
      <c r="D15" s="164"/>
      <c r="E15" s="164"/>
      <c r="F15" s="167"/>
      <c r="G15" s="167"/>
      <c r="H15" s="175"/>
      <c r="I15" s="174"/>
      <c r="J15" s="175"/>
      <c r="K15" s="167"/>
      <c r="L15" s="169"/>
      <c r="M15" s="164"/>
      <c r="N15" s="164"/>
      <c r="O15" s="174"/>
      <c r="P15" s="168"/>
      <c r="Q15" s="309" t="s">
        <v>512</v>
      </c>
    </row>
    <row r="16" spans="1:18" s="176" customFormat="1" ht="58.5" customHeight="1" x14ac:dyDescent="0.25">
      <c r="A16" s="163"/>
      <c r="B16" s="164"/>
      <c r="C16" s="164"/>
      <c r="D16" s="164"/>
      <c r="E16" s="164"/>
      <c r="F16" s="167"/>
      <c r="G16" s="167"/>
      <c r="H16" s="175"/>
      <c r="I16" s="174"/>
      <c r="J16" s="175"/>
      <c r="K16" s="167"/>
      <c r="L16" s="169"/>
      <c r="M16" s="164"/>
      <c r="N16" s="164"/>
      <c r="O16" s="174"/>
      <c r="P16" s="168"/>
      <c r="Q16" s="309" t="s">
        <v>533</v>
      </c>
    </row>
    <row r="17" spans="1:17" s="176" customFormat="1" ht="42" customHeight="1" x14ac:dyDescent="0.25">
      <c r="A17" s="163">
        <v>2</v>
      </c>
      <c r="B17" s="164" t="s">
        <v>295</v>
      </c>
      <c r="C17" s="164" t="s">
        <v>300</v>
      </c>
      <c r="D17" s="164" t="s">
        <v>99</v>
      </c>
      <c r="E17" s="164" t="s">
        <v>304</v>
      </c>
      <c r="F17" s="167" t="s">
        <v>506</v>
      </c>
      <c r="G17" s="167" t="s">
        <v>58</v>
      </c>
      <c r="H17" s="175">
        <v>42703</v>
      </c>
      <c r="I17" s="174" t="s">
        <v>83</v>
      </c>
      <c r="J17" s="175">
        <v>42703</v>
      </c>
      <c r="K17" s="167"/>
      <c r="L17" s="169">
        <v>50</v>
      </c>
      <c r="M17" s="164" t="s">
        <v>507</v>
      </c>
      <c r="N17" s="164" t="s">
        <v>81</v>
      </c>
      <c r="O17" s="174" t="s">
        <v>188</v>
      </c>
      <c r="P17" s="168">
        <v>1</v>
      </c>
      <c r="Q17" s="309" t="s">
        <v>513</v>
      </c>
    </row>
    <row r="18" spans="1:17" s="176" customFormat="1" ht="42" customHeight="1" x14ac:dyDescent="0.25">
      <c r="A18" s="163"/>
      <c r="B18" s="164"/>
      <c r="C18" s="164"/>
      <c r="D18" s="164"/>
      <c r="E18" s="164"/>
      <c r="F18" s="167"/>
      <c r="G18" s="167"/>
      <c r="H18" s="175"/>
      <c r="I18" s="174"/>
      <c r="J18" s="175"/>
      <c r="K18" s="167"/>
      <c r="L18" s="169"/>
      <c r="M18" s="164"/>
      <c r="N18" s="164"/>
      <c r="O18" s="174"/>
      <c r="P18" s="168"/>
      <c r="Q18" s="309" t="s">
        <v>514</v>
      </c>
    </row>
    <row r="19" spans="1:17" s="176" customFormat="1" ht="21" customHeight="1" x14ac:dyDescent="0.25">
      <c r="A19" s="163">
        <v>3</v>
      </c>
      <c r="B19" s="164" t="s">
        <v>297</v>
      </c>
      <c r="C19" s="164" t="s">
        <v>302</v>
      </c>
      <c r="D19" s="164" t="s">
        <v>100</v>
      </c>
      <c r="E19" s="164" t="s">
        <v>304</v>
      </c>
      <c r="F19" s="167" t="s">
        <v>506</v>
      </c>
      <c r="G19" s="167" t="s">
        <v>58</v>
      </c>
      <c r="H19" s="175">
        <v>25570</v>
      </c>
      <c r="I19" s="174" t="s">
        <v>307</v>
      </c>
      <c r="J19" s="175">
        <v>25570</v>
      </c>
      <c r="K19" s="167"/>
      <c r="L19" s="169">
        <v>100</v>
      </c>
      <c r="M19" s="164" t="s">
        <v>507</v>
      </c>
      <c r="N19" s="164" t="s">
        <v>81</v>
      </c>
      <c r="O19" s="174" t="s">
        <v>128</v>
      </c>
      <c r="P19" s="168">
        <v>1</v>
      </c>
      <c r="Q19" s="170" t="s">
        <v>515</v>
      </c>
    </row>
    <row r="20" spans="1:17" s="176" customFormat="1" ht="21" customHeight="1" x14ac:dyDescent="0.25">
      <c r="A20" s="163">
        <f>A19+1</f>
        <v>4</v>
      </c>
      <c r="B20" s="164" t="s">
        <v>474</v>
      </c>
      <c r="C20" s="165" t="s">
        <v>302</v>
      </c>
      <c r="D20" s="165" t="s">
        <v>101</v>
      </c>
      <c r="E20" s="165" t="s">
        <v>304</v>
      </c>
      <c r="F20" s="167" t="s">
        <v>506</v>
      </c>
      <c r="G20" s="167" t="s">
        <v>506</v>
      </c>
      <c r="H20" s="376">
        <v>43433</v>
      </c>
      <c r="I20" s="164" t="s">
        <v>307</v>
      </c>
      <c r="J20" s="376">
        <v>43433</v>
      </c>
      <c r="K20" s="346" t="s">
        <v>476</v>
      </c>
      <c r="L20" s="347">
        <v>516</v>
      </c>
      <c r="M20" s="348" t="s">
        <v>477</v>
      </c>
      <c r="N20" s="348" t="s">
        <v>81</v>
      </c>
      <c r="O20" s="164" t="s">
        <v>473</v>
      </c>
      <c r="P20" s="168">
        <v>1</v>
      </c>
      <c r="Q20" s="170" t="s">
        <v>516</v>
      </c>
    </row>
    <row r="21" spans="1:17" s="176" customFormat="1" ht="27.75" customHeight="1" x14ac:dyDescent="0.25">
      <c r="A21" s="163">
        <f>A20+1</f>
        <v>5</v>
      </c>
      <c r="B21" s="199" t="s">
        <v>475</v>
      </c>
      <c r="C21" s="165" t="s">
        <v>302</v>
      </c>
      <c r="D21" s="165" t="s">
        <v>102</v>
      </c>
      <c r="E21" s="165" t="s">
        <v>304</v>
      </c>
      <c r="F21" s="167" t="s">
        <v>506</v>
      </c>
      <c r="G21" s="167" t="s">
        <v>506</v>
      </c>
      <c r="H21" s="376">
        <v>43433</v>
      </c>
      <c r="I21" s="164" t="s">
        <v>307</v>
      </c>
      <c r="J21" s="376">
        <v>43433</v>
      </c>
      <c r="K21" s="346" t="s">
        <v>476</v>
      </c>
      <c r="L21" s="347">
        <v>12</v>
      </c>
      <c r="M21" s="348" t="s">
        <v>477</v>
      </c>
      <c r="N21" s="348" t="s">
        <v>81</v>
      </c>
      <c r="O21" s="164" t="s">
        <v>473</v>
      </c>
      <c r="P21" s="168">
        <v>1</v>
      </c>
      <c r="Q21" s="170" t="s">
        <v>516</v>
      </c>
    </row>
    <row r="22" spans="1:17" s="17" customFormat="1" ht="21" customHeight="1" x14ac:dyDescent="0.25">
      <c r="A22" s="582" t="s">
        <v>317</v>
      </c>
      <c r="B22" s="583"/>
      <c r="C22" s="583"/>
      <c r="D22" s="583"/>
      <c r="E22" s="583"/>
      <c r="F22" s="583"/>
      <c r="G22" s="583"/>
      <c r="H22" s="28"/>
      <c r="I22" s="27"/>
      <c r="J22" s="28"/>
      <c r="K22" s="29"/>
      <c r="L22" s="27"/>
      <c r="M22" s="27"/>
      <c r="N22" s="27"/>
      <c r="O22" s="27"/>
      <c r="P22" s="35">
        <f>SUM(P13:P21)</f>
        <v>5</v>
      </c>
      <c r="Q22" s="32"/>
    </row>
    <row r="23" spans="1:17" s="176" customFormat="1" ht="21" customHeight="1" x14ac:dyDescent="0.25">
      <c r="A23" s="163">
        <v>5</v>
      </c>
      <c r="B23" s="164" t="s">
        <v>298</v>
      </c>
      <c r="C23" s="164" t="s">
        <v>303</v>
      </c>
      <c r="D23" s="164" t="s">
        <v>98</v>
      </c>
      <c r="E23" s="164" t="s">
        <v>304</v>
      </c>
      <c r="F23" s="167" t="s">
        <v>506</v>
      </c>
      <c r="G23" s="167" t="s">
        <v>58</v>
      </c>
      <c r="H23" s="175">
        <v>38719</v>
      </c>
      <c r="I23" s="174" t="s">
        <v>307</v>
      </c>
      <c r="J23" s="175">
        <v>38719</v>
      </c>
      <c r="K23" s="167"/>
      <c r="L23" s="169">
        <v>1</v>
      </c>
      <c r="M23" s="164"/>
      <c r="N23" s="164"/>
      <c r="O23" s="174" t="s">
        <v>128</v>
      </c>
      <c r="P23" s="168">
        <v>1</v>
      </c>
      <c r="Q23" s="170"/>
    </row>
    <row r="24" spans="1:17" s="176" customFormat="1" ht="21" customHeight="1" x14ac:dyDescent="0.25">
      <c r="A24" s="163">
        <v>6</v>
      </c>
      <c r="B24" s="164" t="s">
        <v>298</v>
      </c>
      <c r="C24" s="164" t="s">
        <v>303</v>
      </c>
      <c r="D24" s="164" t="s">
        <v>99</v>
      </c>
      <c r="E24" s="164" t="s">
        <v>304</v>
      </c>
      <c r="F24" s="167" t="s">
        <v>506</v>
      </c>
      <c r="G24" s="167" t="s">
        <v>58</v>
      </c>
      <c r="H24" s="175">
        <v>38719</v>
      </c>
      <c r="I24" s="174" t="s">
        <v>307</v>
      </c>
      <c r="J24" s="175">
        <v>38719</v>
      </c>
      <c r="K24" s="167"/>
      <c r="L24" s="169">
        <v>1</v>
      </c>
      <c r="M24" s="164"/>
      <c r="N24" s="164"/>
      <c r="O24" s="174" t="s">
        <v>128</v>
      </c>
      <c r="P24" s="168">
        <v>1</v>
      </c>
      <c r="Q24" s="170"/>
    </row>
    <row r="25" spans="1:17" s="17" customFormat="1" ht="21" customHeight="1" x14ac:dyDescent="0.25">
      <c r="A25" s="582" t="s">
        <v>318</v>
      </c>
      <c r="B25" s="583"/>
      <c r="C25" s="583"/>
      <c r="D25" s="583"/>
      <c r="E25" s="583"/>
      <c r="F25" s="583"/>
      <c r="G25" s="583"/>
      <c r="H25" s="28"/>
      <c r="I25" s="27"/>
      <c r="J25" s="29"/>
      <c r="K25" s="29"/>
      <c r="L25" s="27"/>
      <c r="M25" s="27"/>
      <c r="N25" s="27"/>
      <c r="O25" s="31"/>
      <c r="P25" s="35">
        <f>SUM(P23:P24)</f>
        <v>2</v>
      </c>
      <c r="Q25" s="32"/>
    </row>
    <row r="26" spans="1:17" s="45" customFormat="1" ht="7.5" customHeight="1" x14ac:dyDescent="0.25">
      <c r="A26" s="36"/>
      <c r="B26" s="37"/>
      <c r="C26" s="37"/>
      <c r="D26" s="37"/>
      <c r="E26" s="37"/>
      <c r="F26" s="37"/>
      <c r="G26" s="37"/>
      <c r="H26" s="40"/>
      <c r="I26" s="39"/>
      <c r="J26" s="41"/>
      <c r="K26" s="41"/>
      <c r="L26" s="38"/>
      <c r="M26" s="39"/>
      <c r="N26" s="39"/>
      <c r="O26" s="43"/>
      <c r="P26" s="42"/>
      <c r="Q26" s="44"/>
    </row>
    <row r="27" spans="1:17" s="17" customFormat="1" ht="21" customHeight="1" thickBot="1" x14ac:dyDescent="0.3">
      <c r="A27" s="584" t="s">
        <v>325</v>
      </c>
      <c r="B27" s="585"/>
      <c r="C27" s="585"/>
      <c r="D27" s="585"/>
      <c r="E27" s="585"/>
      <c r="F27" s="585"/>
      <c r="G27" s="585"/>
      <c r="H27" s="316"/>
      <c r="I27" s="315"/>
      <c r="J27" s="315"/>
      <c r="K27" s="315"/>
      <c r="L27" s="315"/>
      <c r="M27" s="315"/>
      <c r="N27" s="315"/>
      <c r="O27" s="317"/>
      <c r="P27" s="317">
        <f>SUM(P22+P25)</f>
        <v>7</v>
      </c>
      <c r="Q27" s="318"/>
    </row>
    <row r="29" spans="1:17" s="49" customFormat="1" ht="15.75" x14ac:dyDescent="0.25">
      <c r="P29" s="462" t="s">
        <v>532</v>
      </c>
    </row>
    <row r="30" spans="1:17" s="49" customFormat="1" ht="15.75" x14ac:dyDescent="0.25">
      <c r="B30" s="55" t="s">
        <v>309</v>
      </c>
      <c r="P30" s="55" t="s">
        <v>14</v>
      </c>
    </row>
    <row r="31" spans="1:17" s="49" customFormat="1" ht="15.75" x14ac:dyDescent="0.25">
      <c r="B31" s="55"/>
      <c r="P31" s="55"/>
    </row>
    <row r="32" spans="1:17" s="49" customFormat="1" ht="15.75" x14ac:dyDescent="0.25">
      <c r="B32" s="55"/>
      <c r="P32" s="55"/>
    </row>
    <row r="33" spans="2:16" s="49" customFormat="1" ht="15.75" x14ac:dyDescent="0.25">
      <c r="B33" s="55"/>
      <c r="P33" s="55"/>
    </row>
    <row r="34" spans="2:16" s="49" customFormat="1" ht="15.75" x14ac:dyDescent="0.25">
      <c r="B34" s="273" t="s">
        <v>523</v>
      </c>
      <c r="E34" s="57"/>
      <c r="P34" s="273" t="s">
        <v>366</v>
      </c>
    </row>
    <row r="35" spans="2:16" s="49" customFormat="1" ht="15.75" x14ac:dyDescent="0.25">
      <c r="B35" s="274" t="s">
        <v>524</v>
      </c>
      <c r="P35" s="274" t="s">
        <v>367</v>
      </c>
    </row>
    <row r="36" spans="2:16" s="49" customFormat="1" ht="15.75" x14ac:dyDescent="0.25"/>
    <row r="37" spans="2:16" s="49" customFormat="1" ht="15.75" x14ac:dyDescent="0.25"/>
  </sheetData>
  <mergeCells count="25">
    <mergeCell ref="A1:Q1"/>
    <mergeCell ref="A2:Q2"/>
    <mergeCell ref="A3:Q3"/>
    <mergeCell ref="A8:A11"/>
    <mergeCell ref="B8:B11"/>
    <mergeCell ref="C8:C11"/>
    <mergeCell ref="D8:D10"/>
    <mergeCell ref="E8:E11"/>
    <mergeCell ref="F8:G8"/>
    <mergeCell ref="Q8:Q11"/>
    <mergeCell ref="F9:F11"/>
    <mergeCell ref="G9:G11"/>
    <mergeCell ref="J9:J11"/>
    <mergeCell ref="K9:K11"/>
    <mergeCell ref="P8:P11"/>
    <mergeCell ref="N8:N11"/>
    <mergeCell ref="A22:G22"/>
    <mergeCell ref="A25:G25"/>
    <mergeCell ref="A27:G27"/>
    <mergeCell ref="O8:O11"/>
    <mergeCell ref="H8:H11"/>
    <mergeCell ref="I8:I11"/>
    <mergeCell ref="J8:K8"/>
    <mergeCell ref="L8:L11"/>
    <mergeCell ref="M8:M11"/>
  </mergeCells>
  <pageMargins left="0.82677165354330695" right="0.31496062992126" top="0.74803149606299202" bottom="0.74803149606299202" header="0.31496062992126" footer="0.31496062992126"/>
  <pageSetup paperSize="5" scale="68" orientation="landscape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22"/>
  <sheetViews>
    <sheetView view="pageBreakPreview" topLeftCell="A4" zoomScale="80" zoomScaleNormal="80" zoomScaleSheetLayoutView="80" workbookViewId="0">
      <selection activeCell="L34" sqref="L34"/>
    </sheetView>
  </sheetViews>
  <sheetFormatPr defaultRowHeight="16.5" x14ac:dyDescent="0.3"/>
  <cols>
    <col min="1" max="1" width="6.7109375" style="46" customWidth="1"/>
    <col min="2" max="2" width="31" style="46" customWidth="1"/>
    <col min="3" max="3" width="14.140625" style="46" customWidth="1"/>
    <col min="4" max="4" width="8.42578125" style="46" customWidth="1"/>
    <col min="5" max="5" width="13" style="46" customWidth="1"/>
    <col min="6" max="6" width="10" style="46" customWidth="1"/>
    <col min="7" max="7" width="12.140625" style="46" customWidth="1"/>
    <col min="8" max="8" width="8.7109375" style="46" customWidth="1"/>
    <col min="9" max="9" width="11.5703125" style="46" customWidth="1"/>
    <col min="10" max="10" width="18.28515625" style="46" customWidth="1"/>
    <col min="11" max="11" width="10.85546875" style="46" bestFit="1" customWidth="1"/>
    <col min="12" max="12" width="26" style="46" customWidth="1"/>
    <col min="13" max="15" width="8.7109375" style="46" customWidth="1"/>
    <col min="16" max="16" width="17.42578125" style="46" customWidth="1"/>
    <col min="17" max="17" width="6.5703125" style="46" customWidth="1"/>
    <col min="18" max="253" width="9.140625" style="46"/>
    <col min="254" max="254" width="6.7109375" style="46" customWidth="1"/>
    <col min="255" max="255" width="31" style="46" customWidth="1"/>
    <col min="256" max="256" width="14.140625" style="46" customWidth="1"/>
    <col min="257" max="257" width="8.42578125" style="46" customWidth="1"/>
    <col min="258" max="258" width="13" style="46" customWidth="1"/>
    <col min="259" max="259" width="10" style="46" customWidth="1"/>
    <col min="260" max="260" width="12.140625" style="46" customWidth="1"/>
    <col min="261" max="261" width="8.7109375" style="46" customWidth="1"/>
    <col min="262" max="262" width="11.5703125" style="46" customWidth="1"/>
    <col min="263" max="263" width="18.28515625" style="46" customWidth="1"/>
    <col min="264" max="264" width="10.85546875" style="46" bestFit="1" customWidth="1"/>
    <col min="265" max="265" width="26" style="46" customWidth="1"/>
    <col min="266" max="268" width="8.7109375" style="46" customWidth="1"/>
    <col min="269" max="269" width="17.42578125" style="46" customWidth="1"/>
    <col min="270" max="270" width="6.5703125" style="46" customWidth="1"/>
    <col min="271" max="271" width="19.5703125" style="46" customWidth="1"/>
    <col min="272" max="272" width="33.140625" style="46" customWidth="1"/>
    <col min="273" max="509" width="9.140625" style="46"/>
    <col min="510" max="510" width="6.7109375" style="46" customWidth="1"/>
    <col min="511" max="511" width="31" style="46" customWidth="1"/>
    <col min="512" max="512" width="14.140625" style="46" customWidth="1"/>
    <col min="513" max="513" width="8.42578125" style="46" customWidth="1"/>
    <col min="514" max="514" width="13" style="46" customWidth="1"/>
    <col min="515" max="515" width="10" style="46" customWidth="1"/>
    <col min="516" max="516" width="12.140625" style="46" customWidth="1"/>
    <col min="517" max="517" width="8.7109375" style="46" customWidth="1"/>
    <col min="518" max="518" width="11.5703125" style="46" customWidth="1"/>
    <col min="519" max="519" width="18.28515625" style="46" customWidth="1"/>
    <col min="520" max="520" width="10.85546875" style="46" bestFit="1" customWidth="1"/>
    <col min="521" max="521" width="26" style="46" customWidth="1"/>
    <col min="522" max="524" width="8.7109375" style="46" customWidth="1"/>
    <col min="525" max="525" width="17.42578125" style="46" customWidth="1"/>
    <col min="526" max="526" width="6.5703125" style="46" customWidth="1"/>
    <col min="527" max="527" width="19.5703125" style="46" customWidth="1"/>
    <col min="528" max="528" width="33.140625" style="46" customWidth="1"/>
    <col min="529" max="765" width="9.140625" style="46"/>
    <col min="766" max="766" width="6.7109375" style="46" customWidth="1"/>
    <col min="767" max="767" width="31" style="46" customWidth="1"/>
    <col min="768" max="768" width="14.140625" style="46" customWidth="1"/>
    <col min="769" max="769" width="8.42578125" style="46" customWidth="1"/>
    <col min="770" max="770" width="13" style="46" customWidth="1"/>
    <col min="771" max="771" width="10" style="46" customWidth="1"/>
    <col min="772" max="772" width="12.140625" style="46" customWidth="1"/>
    <col min="773" max="773" width="8.7109375" style="46" customWidth="1"/>
    <col min="774" max="774" width="11.5703125" style="46" customWidth="1"/>
    <col min="775" max="775" width="18.28515625" style="46" customWidth="1"/>
    <col min="776" max="776" width="10.85546875" style="46" bestFit="1" customWidth="1"/>
    <col min="777" max="777" width="26" style="46" customWidth="1"/>
    <col min="778" max="780" width="8.7109375" style="46" customWidth="1"/>
    <col min="781" max="781" width="17.42578125" style="46" customWidth="1"/>
    <col min="782" max="782" width="6.5703125" style="46" customWidth="1"/>
    <col min="783" max="783" width="19.5703125" style="46" customWidth="1"/>
    <col min="784" max="784" width="33.140625" style="46" customWidth="1"/>
    <col min="785" max="1021" width="9.140625" style="46"/>
    <col min="1022" max="1022" width="6.7109375" style="46" customWidth="1"/>
    <col min="1023" max="1023" width="31" style="46" customWidth="1"/>
    <col min="1024" max="1024" width="14.140625" style="46" customWidth="1"/>
    <col min="1025" max="1025" width="8.42578125" style="46" customWidth="1"/>
    <col min="1026" max="1026" width="13" style="46" customWidth="1"/>
    <col min="1027" max="1027" width="10" style="46" customWidth="1"/>
    <col min="1028" max="1028" width="12.140625" style="46" customWidth="1"/>
    <col min="1029" max="1029" width="8.7109375" style="46" customWidth="1"/>
    <col min="1030" max="1030" width="11.5703125" style="46" customWidth="1"/>
    <col min="1031" max="1031" width="18.28515625" style="46" customWidth="1"/>
    <col min="1032" max="1032" width="10.85546875" style="46" bestFit="1" customWidth="1"/>
    <col min="1033" max="1033" width="26" style="46" customWidth="1"/>
    <col min="1034" max="1036" width="8.7109375" style="46" customWidth="1"/>
    <col min="1037" max="1037" width="17.42578125" style="46" customWidth="1"/>
    <col min="1038" max="1038" width="6.5703125" style="46" customWidth="1"/>
    <col min="1039" max="1039" width="19.5703125" style="46" customWidth="1"/>
    <col min="1040" max="1040" width="33.140625" style="46" customWidth="1"/>
    <col min="1041" max="1277" width="9.140625" style="46"/>
    <col min="1278" max="1278" width="6.7109375" style="46" customWidth="1"/>
    <col min="1279" max="1279" width="31" style="46" customWidth="1"/>
    <col min="1280" max="1280" width="14.140625" style="46" customWidth="1"/>
    <col min="1281" max="1281" width="8.42578125" style="46" customWidth="1"/>
    <col min="1282" max="1282" width="13" style="46" customWidth="1"/>
    <col min="1283" max="1283" width="10" style="46" customWidth="1"/>
    <col min="1284" max="1284" width="12.140625" style="46" customWidth="1"/>
    <col min="1285" max="1285" width="8.7109375" style="46" customWidth="1"/>
    <col min="1286" max="1286" width="11.5703125" style="46" customWidth="1"/>
    <col min="1287" max="1287" width="18.28515625" style="46" customWidth="1"/>
    <col min="1288" max="1288" width="10.85546875" style="46" bestFit="1" customWidth="1"/>
    <col min="1289" max="1289" width="26" style="46" customWidth="1"/>
    <col min="1290" max="1292" width="8.7109375" style="46" customWidth="1"/>
    <col min="1293" max="1293" width="17.42578125" style="46" customWidth="1"/>
    <col min="1294" max="1294" width="6.5703125" style="46" customWidth="1"/>
    <col min="1295" max="1295" width="19.5703125" style="46" customWidth="1"/>
    <col min="1296" max="1296" width="33.140625" style="46" customWidth="1"/>
    <col min="1297" max="1533" width="9.140625" style="46"/>
    <col min="1534" max="1534" width="6.7109375" style="46" customWidth="1"/>
    <col min="1535" max="1535" width="31" style="46" customWidth="1"/>
    <col min="1536" max="1536" width="14.140625" style="46" customWidth="1"/>
    <col min="1537" max="1537" width="8.42578125" style="46" customWidth="1"/>
    <col min="1538" max="1538" width="13" style="46" customWidth="1"/>
    <col min="1539" max="1539" width="10" style="46" customWidth="1"/>
    <col min="1540" max="1540" width="12.140625" style="46" customWidth="1"/>
    <col min="1541" max="1541" width="8.7109375" style="46" customWidth="1"/>
    <col min="1542" max="1542" width="11.5703125" style="46" customWidth="1"/>
    <col min="1543" max="1543" width="18.28515625" style="46" customWidth="1"/>
    <col min="1544" max="1544" width="10.85546875" style="46" bestFit="1" customWidth="1"/>
    <col min="1545" max="1545" width="26" style="46" customWidth="1"/>
    <col min="1546" max="1548" width="8.7109375" style="46" customWidth="1"/>
    <col min="1549" max="1549" width="17.42578125" style="46" customWidth="1"/>
    <col min="1550" max="1550" width="6.5703125" style="46" customWidth="1"/>
    <col min="1551" max="1551" width="19.5703125" style="46" customWidth="1"/>
    <col min="1552" max="1552" width="33.140625" style="46" customWidth="1"/>
    <col min="1553" max="1789" width="9.140625" style="46"/>
    <col min="1790" max="1790" width="6.7109375" style="46" customWidth="1"/>
    <col min="1791" max="1791" width="31" style="46" customWidth="1"/>
    <col min="1792" max="1792" width="14.140625" style="46" customWidth="1"/>
    <col min="1793" max="1793" width="8.42578125" style="46" customWidth="1"/>
    <col min="1794" max="1794" width="13" style="46" customWidth="1"/>
    <col min="1795" max="1795" width="10" style="46" customWidth="1"/>
    <col min="1796" max="1796" width="12.140625" style="46" customWidth="1"/>
    <col min="1797" max="1797" width="8.7109375" style="46" customWidth="1"/>
    <col min="1798" max="1798" width="11.5703125" style="46" customWidth="1"/>
    <col min="1799" max="1799" width="18.28515625" style="46" customWidth="1"/>
    <col min="1800" max="1800" width="10.85546875" style="46" bestFit="1" customWidth="1"/>
    <col min="1801" max="1801" width="26" style="46" customWidth="1"/>
    <col min="1802" max="1804" width="8.7109375" style="46" customWidth="1"/>
    <col min="1805" max="1805" width="17.42578125" style="46" customWidth="1"/>
    <col min="1806" max="1806" width="6.5703125" style="46" customWidth="1"/>
    <col min="1807" max="1807" width="19.5703125" style="46" customWidth="1"/>
    <col min="1808" max="1808" width="33.140625" style="46" customWidth="1"/>
    <col min="1809" max="2045" width="9.140625" style="46"/>
    <col min="2046" max="2046" width="6.7109375" style="46" customWidth="1"/>
    <col min="2047" max="2047" width="31" style="46" customWidth="1"/>
    <col min="2048" max="2048" width="14.140625" style="46" customWidth="1"/>
    <col min="2049" max="2049" width="8.42578125" style="46" customWidth="1"/>
    <col min="2050" max="2050" width="13" style="46" customWidth="1"/>
    <col min="2051" max="2051" width="10" style="46" customWidth="1"/>
    <col min="2052" max="2052" width="12.140625" style="46" customWidth="1"/>
    <col min="2053" max="2053" width="8.7109375" style="46" customWidth="1"/>
    <col min="2054" max="2054" width="11.5703125" style="46" customWidth="1"/>
    <col min="2055" max="2055" width="18.28515625" style="46" customWidth="1"/>
    <col min="2056" max="2056" width="10.85546875" style="46" bestFit="1" customWidth="1"/>
    <col min="2057" max="2057" width="26" style="46" customWidth="1"/>
    <col min="2058" max="2060" width="8.7109375" style="46" customWidth="1"/>
    <col min="2061" max="2061" width="17.42578125" style="46" customWidth="1"/>
    <col min="2062" max="2062" width="6.5703125" style="46" customWidth="1"/>
    <col min="2063" max="2063" width="19.5703125" style="46" customWidth="1"/>
    <col min="2064" max="2064" width="33.140625" style="46" customWidth="1"/>
    <col min="2065" max="2301" width="9.140625" style="46"/>
    <col min="2302" max="2302" width="6.7109375" style="46" customWidth="1"/>
    <col min="2303" max="2303" width="31" style="46" customWidth="1"/>
    <col min="2304" max="2304" width="14.140625" style="46" customWidth="1"/>
    <col min="2305" max="2305" width="8.42578125" style="46" customWidth="1"/>
    <col min="2306" max="2306" width="13" style="46" customWidth="1"/>
    <col min="2307" max="2307" width="10" style="46" customWidth="1"/>
    <col min="2308" max="2308" width="12.140625" style="46" customWidth="1"/>
    <col min="2309" max="2309" width="8.7109375" style="46" customWidth="1"/>
    <col min="2310" max="2310" width="11.5703125" style="46" customWidth="1"/>
    <col min="2311" max="2311" width="18.28515625" style="46" customWidth="1"/>
    <col min="2312" max="2312" width="10.85546875" style="46" bestFit="1" customWidth="1"/>
    <col min="2313" max="2313" width="26" style="46" customWidth="1"/>
    <col min="2314" max="2316" width="8.7109375" style="46" customWidth="1"/>
    <col min="2317" max="2317" width="17.42578125" style="46" customWidth="1"/>
    <col min="2318" max="2318" width="6.5703125" style="46" customWidth="1"/>
    <col min="2319" max="2319" width="19.5703125" style="46" customWidth="1"/>
    <col min="2320" max="2320" width="33.140625" style="46" customWidth="1"/>
    <col min="2321" max="2557" width="9.140625" style="46"/>
    <col min="2558" max="2558" width="6.7109375" style="46" customWidth="1"/>
    <col min="2559" max="2559" width="31" style="46" customWidth="1"/>
    <col min="2560" max="2560" width="14.140625" style="46" customWidth="1"/>
    <col min="2561" max="2561" width="8.42578125" style="46" customWidth="1"/>
    <col min="2562" max="2562" width="13" style="46" customWidth="1"/>
    <col min="2563" max="2563" width="10" style="46" customWidth="1"/>
    <col min="2564" max="2564" width="12.140625" style="46" customWidth="1"/>
    <col min="2565" max="2565" width="8.7109375" style="46" customWidth="1"/>
    <col min="2566" max="2566" width="11.5703125" style="46" customWidth="1"/>
    <col min="2567" max="2567" width="18.28515625" style="46" customWidth="1"/>
    <col min="2568" max="2568" width="10.85546875" style="46" bestFit="1" customWidth="1"/>
    <col min="2569" max="2569" width="26" style="46" customWidth="1"/>
    <col min="2570" max="2572" width="8.7109375" style="46" customWidth="1"/>
    <col min="2573" max="2573" width="17.42578125" style="46" customWidth="1"/>
    <col min="2574" max="2574" width="6.5703125" style="46" customWidth="1"/>
    <col min="2575" max="2575" width="19.5703125" style="46" customWidth="1"/>
    <col min="2576" max="2576" width="33.140625" style="46" customWidth="1"/>
    <col min="2577" max="2813" width="9.140625" style="46"/>
    <col min="2814" max="2814" width="6.7109375" style="46" customWidth="1"/>
    <col min="2815" max="2815" width="31" style="46" customWidth="1"/>
    <col min="2816" max="2816" width="14.140625" style="46" customWidth="1"/>
    <col min="2817" max="2817" width="8.42578125" style="46" customWidth="1"/>
    <col min="2818" max="2818" width="13" style="46" customWidth="1"/>
    <col min="2819" max="2819" width="10" style="46" customWidth="1"/>
    <col min="2820" max="2820" width="12.140625" style="46" customWidth="1"/>
    <col min="2821" max="2821" width="8.7109375" style="46" customWidth="1"/>
    <col min="2822" max="2822" width="11.5703125" style="46" customWidth="1"/>
    <col min="2823" max="2823" width="18.28515625" style="46" customWidth="1"/>
    <col min="2824" max="2824" width="10.85546875" style="46" bestFit="1" customWidth="1"/>
    <col min="2825" max="2825" width="26" style="46" customWidth="1"/>
    <col min="2826" max="2828" width="8.7109375" style="46" customWidth="1"/>
    <col min="2829" max="2829" width="17.42578125" style="46" customWidth="1"/>
    <col min="2830" max="2830" width="6.5703125" style="46" customWidth="1"/>
    <col min="2831" max="2831" width="19.5703125" style="46" customWidth="1"/>
    <col min="2832" max="2832" width="33.140625" style="46" customWidth="1"/>
    <col min="2833" max="3069" width="9.140625" style="46"/>
    <col min="3070" max="3070" width="6.7109375" style="46" customWidth="1"/>
    <col min="3071" max="3071" width="31" style="46" customWidth="1"/>
    <col min="3072" max="3072" width="14.140625" style="46" customWidth="1"/>
    <col min="3073" max="3073" width="8.42578125" style="46" customWidth="1"/>
    <col min="3074" max="3074" width="13" style="46" customWidth="1"/>
    <col min="3075" max="3075" width="10" style="46" customWidth="1"/>
    <col min="3076" max="3076" width="12.140625" style="46" customWidth="1"/>
    <col min="3077" max="3077" width="8.7109375" style="46" customWidth="1"/>
    <col min="3078" max="3078" width="11.5703125" style="46" customWidth="1"/>
    <col min="3079" max="3079" width="18.28515625" style="46" customWidth="1"/>
    <col min="3080" max="3080" width="10.85546875" style="46" bestFit="1" customWidth="1"/>
    <col min="3081" max="3081" width="26" style="46" customWidth="1"/>
    <col min="3082" max="3084" width="8.7109375" style="46" customWidth="1"/>
    <col min="3085" max="3085" width="17.42578125" style="46" customWidth="1"/>
    <col min="3086" max="3086" width="6.5703125" style="46" customWidth="1"/>
    <col min="3087" max="3087" width="19.5703125" style="46" customWidth="1"/>
    <col min="3088" max="3088" width="33.140625" style="46" customWidth="1"/>
    <col min="3089" max="3325" width="9.140625" style="46"/>
    <col min="3326" max="3326" width="6.7109375" style="46" customWidth="1"/>
    <col min="3327" max="3327" width="31" style="46" customWidth="1"/>
    <col min="3328" max="3328" width="14.140625" style="46" customWidth="1"/>
    <col min="3329" max="3329" width="8.42578125" style="46" customWidth="1"/>
    <col min="3330" max="3330" width="13" style="46" customWidth="1"/>
    <col min="3331" max="3331" width="10" style="46" customWidth="1"/>
    <col min="3332" max="3332" width="12.140625" style="46" customWidth="1"/>
    <col min="3333" max="3333" width="8.7109375" style="46" customWidth="1"/>
    <col min="3334" max="3334" width="11.5703125" style="46" customWidth="1"/>
    <col min="3335" max="3335" width="18.28515625" style="46" customWidth="1"/>
    <col min="3336" max="3336" width="10.85546875" style="46" bestFit="1" customWidth="1"/>
    <col min="3337" max="3337" width="26" style="46" customWidth="1"/>
    <col min="3338" max="3340" width="8.7109375" style="46" customWidth="1"/>
    <col min="3341" max="3341" width="17.42578125" style="46" customWidth="1"/>
    <col min="3342" max="3342" width="6.5703125" style="46" customWidth="1"/>
    <col min="3343" max="3343" width="19.5703125" style="46" customWidth="1"/>
    <col min="3344" max="3344" width="33.140625" style="46" customWidth="1"/>
    <col min="3345" max="3581" width="9.140625" style="46"/>
    <col min="3582" max="3582" width="6.7109375" style="46" customWidth="1"/>
    <col min="3583" max="3583" width="31" style="46" customWidth="1"/>
    <col min="3584" max="3584" width="14.140625" style="46" customWidth="1"/>
    <col min="3585" max="3585" width="8.42578125" style="46" customWidth="1"/>
    <col min="3586" max="3586" width="13" style="46" customWidth="1"/>
    <col min="3587" max="3587" width="10" style="46" customWidth="1"/>
    <col min="3588" max="3588" width="12.140625" style="46" customWidth="1"/>
    <col min="3589" max="3589" width="8.7109375" style="46" customWidth="1"/>
    <col min="3590" max="3590" width="11.5703125" style="46" customWidth="1"/>
    <col min="3591" max="3591" width="18.28515625" style="46" customWidth="1"/>
    <col min="3592" max="3592" width="10.85546875" style="46" bestFit="1" customWidth="1"/>
    <col min="3593" max="3593" width="26" style="46" customWidth="1"/>
    <col min="3594" max="3596" width="8.7109375" style="46" customWidth="1"/>
    <col min="3597" max="3597" width="17.42578125" style="46" customWidth="1"/>
    <col min="3598" max="3598" width="6.5703125" style="46" customWidth="1"/>
    <col min="3599" max="3599" width="19.5703125" style="46" customWidth="1"/>
    <col min="3600" max="3600" width="33.140625" style="46" customWidth="1"/>
    <col min="3601" max="3837" width="9.140625" style="46"/>
    <col min="3838" max="3838" width="6.7109375" style="46" customWidth="1"/>
    <col min="3839" max="3839" width="31" style="46" customWidth="1"/>
    <col min="3840" max="3840" width="14.140625" style="46" customWidth="1"/>
    <col min="3841" max="3841" width="8.42578125" style="46" customWidth="1"/>
    <col min="3842" max="3842" width="13" style="46" customWidth="1"/>
    <col min="3843" max="3843" width="10" style="46" customWidth="1"/>
    <col min="3844" max="3844" width="12.140625" style="46" customWidth="1"/>
    <col min="3845" max="3845" width="8.7109375" style="46" customWidth="1"/>
    <col min="3846" max="3846" width="11.5703125" style="46" customWidth="1"/>
    <col min="3847" max="3847" width="18.28515625" style="46" customWidth="1"/>
    <col min="3848" max="3848" width="10.85546875" style="46" bestFit="1" customWidth="1"/>
    <col min="3849" max="3849" width="26" style="46" customWidth="1"/>
    <col min="3850" max="3852" width="8.7109375" style="46" customWidth="1"/>
    <col min="3853" max="3853" width="17.42578125" style="46" customWidth="1"/>
    <col min="3854" max="3854" width="6.5703125" style="46" customWidth="1"/>
    <col min="3855" max="3855" width="19.5703125" style="46" customWidth="1"/>
    <col min="3856" max="3856" width="33.140625" style="46" customWidth="1"/>
    <col min="3857" max="4093" width="9.140625" style="46"/>
    <col min="4094" max="4094" width="6.7109375" style="46" customWidth="1"/>
    <col min="4095" max="4095" width="31" style="46" customWidth="1"/>
    <col min="4096" max="4096" width="14.140625" style="46" customWidth="1"/>
    <col min="4097" max="4097" width="8.42578125" style="46" customWidth="1"/>
    <col min="4098" max="4098" width="13" style="46" customWidth="1"/>
    <col min="4099" max="4099" width="10" style="46" customWidth="1"/>
    <col min="4100" max="4100" width="12.140625" style="46" customWidth="1"/>
    <col min="4101" max="4101" width="8.7109375" style="46" customWidth="1"/>
    <col min="4102" max="4102" width="11.5703125" style="46" customWidth="1"/>
    <col min="4103" max="4103" width="18.28515625" style="46" customWidth="1"/>
    <col min="4104" max="4104" width="10.85546875" style="46" bestFit="1" customWidth="1"/>
    <col min="4105" max="4105" width="26" style="46" customWidth="1"/>
    <col min="4106" max="4108" width="8.7109375" style="46" customWidth="1"/>
    <col min="4109" max="4109" width="17.42578125" style="46" customWidth="1"/>
    <col min="4110" max="4110" width="6.5703125" style="46" customWidth="1"/>
    <col min="4111" max="4111" width="19.5703125" style="46" customWidth="1"/>
    <col min="4112" max="4112" width="33.140625" style="46" customWidth="1"/>
    <col min="4113" max="4349" width="9.140625" style="46"/>
    <col min="4350" max="4350" width="6.7109375" style="46" customWidth="1"/>
    <col min="4351" max="4351" width="31" style="46" customWidth="1"/>
    <col min="4352" max="4352" width="14.140625" style="46" customWidth="1"/>
    <col min="4353" max="4353" width="8.42578125" style="46" customWidth="1"/>
    <col min="4354" max="4354" width="13" style="46" customWidth="1"/>
    <col min="4355" max="4355" width="10" style="46" customWidth="1"/>
    <col min="4356" max="4356" width="12.140625" style="46" customWidth="1"/>
    <col min="4357" max="4357" width="8.7109375" style="46" customWidth="1"/>
    <col min="4358" max="4358" width="11.5703125" style="46" customWidth="1"/>
    <col min="4359" max="4359" width="18.28515625" style="46" customWidth="1"/>
    <col min="4360" max="4360" width="10.85546875" style="46" bestFit="1" customWidth="1"/>
    <col min="4361" max="4361" width="26" style="46" customWidth="1"/>
    <col min="4362" max="4364" width="8.7109375" style="46" customWidth="1"/>
    <col min="4365" max="4365" width="17.42578125" style="46" customWidth="1"/>
    <col min="4366" max="4366" width="6.5703125" style="46" customWidth="1"/>
    <col min="4367" max="4367" width="19.5703125" style="46" customWidth="1"/>
    <col min="4368" max="4368" width="33.140625" style="46" customWidth="1"/>
    <col min="4369" max="4605" width="9.140625" style="46"/>
    <col min="4606" max="4606" width="6.7109375" style="46" customWidth="1"/>
    <col min="4607" max="4607" width="31" style="46" customWidth="1"/>
    <col min="4608" max="4608" width="14.140625" style="46" customWidth="1"/>
    <col min="4609" max="4609" width="8.42578125" style="46" customWidth="1"/>
    <col min="4610" max="4610" width="13" style="46" customWidth="1"/>
    <col min="4611" max="4611" width="10" style="46" customWidth="1"/>
    <col min="4612" max="4612" width="12.140625" style="46" customWidth="1"/>
    <col min="4613" max="4613" width="8.7109375" style="46" customWidth="1"/>
    <col min="4614" max="4614" width="11.5703125" style="46" customWidth="1"/>
    <col min="4615" max="4615" width="18.28515625" style="46" customWidth="1"/>
    <col min="4616" max="4616" width="10.85546875" style="46" bestFit="1" customWidth="1"/>
    <col min="4617" max="4617" width="26" style="46" customWidth="1"/>
    <col min="4618" max="4620" width="8.7109375" style="46" customWidth="1"/>
    <col min="4621" max="4621" width="17.42578125" style="46" customWidth="1"/>
    <col min="4622" max="4622" width="6.5703125" style="46" customWidth="1"/>
    <col min="4623" max="4623" width="19.5703125" style="46" customWidth="1"/>
    <col min="4624" max="4624" width="33.140625" style="46" customWidth="1"/>
    <col min="4625" max="4861" width="9.140625" style="46"/>
    <col min="4862" max="4862" width="6.7109375" style="46" customWidth="1"/>
    <col min="4863" max="4863" width="31" style="46" customWidth="1"/>
    <col min="4864" max="4864" width="14.140625" style="46" customWidth="1"/>
    <col min="4865" max="4865" width="8.42578125" style="46" customWidth="1"/>
    <col min="4866" max="4866" width="13" style="46" customWidth="1"/>
    <col min="4867" max="4867" width="10" style="46" customWidth="1"/>
    <col min="4868" max="4868" width="12.140625" style="46" customWidth="1"/>
    <col min="4869" max="4869" width="8.7109375" style="46" customWidth="1"/>
    <col min="4870" max="4870" width="11.5703125" style="46" customWidth="1"/>
    <col min="4871" max="4871" width="18.28515625" style="46" customWidth="1"/>
    <col min="4872" max="4872" width="10.85546875" style="46" bestFit="1" customWidth="1"/>
    <col min="4873" max="4873" width="26" style="46" customWidth="1"/>
    <col min="4874" max="4876" width="8.7109375" style="46" customWidth="1"/>
    <col min="4877" max="4877" width="17.42578125" style="46" customWidth="1"/>
    <col min="4878" max="4878" width="6.5703125" style="46" customWidth="1"/>
    <col min="4879" max="4879" width="19.5703125" style="46" customWidth="1"/>
    <col min="4880" max="4880" width="33.140625" style="46" customWidth="1"/>
    <col min="4881" max="5117" width="9.140625" style="46"/>
    <col min="5118" max="5118" width="6.7109375" style="46" customWidth="1"/>
    <col min="5119" max="5119" width="31" style="46" customWidth="1"/>
    <col min="5120" max="5120" width="14.140625" style="46" customWidth="1"/>
    <col min="5121" max="5121" width="8.42578125" style="46" customWidth="1"/>
    <col min="5122" max="5122" width="13" style="46" customWidth="1"/>
    <col min="5123" max="5123" width="10" style="46" customWidth="1"/>
    <col min="5124" max="5124" width="12.140625" style="46" customWidth="1"/>
    <col min="5125" max="5125" width="8.7109375" style="46" customWidth="1"/>
    <col min="5126" max="5126" width="11.5703125" style="46" customWidth="1"/>
    <col min="5127" max="5127" width="18.28515625" style="46" customWidth="1"/>
    <col min="5128" max="5128" width="10.85546875" style="46" bestFit="1" customWidth="1"/>
    <col min="5129" max="5129" width="26" style="46" customWidth="1"/>
    <col min="5130" max="5132" width="8.7109375" style="46" customWidth="1"/>
    <col min="5133" max="5133" width="17.42578125" style="46" customWidth="1"/>
    <col min="5134" max="5134" width="6.5703125" style="46" customWidth="1"/>
    <col min="5135" max="5135" width="19.5703125" style="46" customWidth="1"/>
    <col min="5136" max="5136" width="33.140625" style="46" customWidth="1"/>
    <col min="5137" max="5373" width="9.140625" style="46"/>
    <col min="5374" max="5374" width="6.7109375" style="46" customWidth="1"/>
    <col min="5375" max="5375" width="31" style="46" customWidth="1"/>
    <col min="5376" max="5376" width="14.140625" style="46" customWidth="1"/>
    <col min="5377" max="5377" width="8.42578125" style="46" customWidth="1"/>
    <col min="5378" max="5378" width="13" style="46" customWidth="1"/>
    <col min="5379" max="5379" width="10" style="46" customWidth="1"/>
    <col min="5380" max="5380" width="12.140625" style="46" customWidth="1"/>
    <col min="5381" max="5381" width="8.7109375" style="46" customWidth="1"/>
    <col min="5382" max="5382" width="11.5703125" style="46" customWidth="1"/>
    <col min="5383" max="5383" width="18.28515625" style="46" customWidth="1"/>
    <col min="5384" max="5384" width="10.85546875" style="46" bestFit="1" customWidth="1"/>
    <col min="5385" max="5385" width="26" style="46" customWidth="1"/>
    <col min="5386" max="5388" width="8.7109375" style="46" customWidth="1"/>
    <col min="5389" max="5389" width="17.42578125" style="46" customWidth="1"/>
    <col min="5390" max="5390" width="6.5703125" style="46" customWidth="1"/>
    <col min="5391" max="5391" width="19.5703125" style="46" customWidth="1"/>
    <col min="5392" max="5392" width="33.140625" style="46" customWidth="1"/>
    <col min="5393" max="5629" width="9.140625" style="46"/>
    <col min="5630" max="5630" width="6.7109375" style="46" customWidth="1"/>
    <col min="5631" max="5631" width="31" style="46" customWidth="1"/>
    <col min="5632" max="5632" width="14.140625" style="46" customWidth="1"/>
    <col min="5633" max="5633" width="8.42578125" style="46" customWidth="1"/>
    <col min="5634" max="5634" width="13" style="46" customWidth="1"/>
    <col min="5635" max="5635" width="10" style="46" customWidth="1"/>
    <col min="5636" max="5636" width="12.140625" style="46" customWidth="1"/>
    <col min="5637" max="5637" width="8.7109375" style="46" customWidth="1"/>
    <col min="5638" max="5638" width="11.5703125" style="46" customWidth="1"/>
    <col min="5639" max="5639" width="18.28515625" style="46" customWidth="1"/>
    <col min="5640" max="5640" width="10.85546875" style="46" bestFit="1" customWidth="1"/>
    <col min="5641" max="5641" width="26" style="46" customWidth="1"/>
    <col min="5642" max="5644" width="8.7109375" style="46" customWidth="1"/>
    <col min="5645" max="5645" width="17.42578125" style="46" customWidth="1"/>
    <col min="5646" max="5646" width="6.5703125" style="46" customWidth="1"/>
    <col min="5647" max="5647" width="19.5703125" style="46" customWidth="1"/>
    <col min="5648" max="5648" width="33.140625" style="46" customWidth="1"/>
    <col min="5649" max="5885" width="9.140625" style="46"/>
    <col min="5886" max="5886" width="6.7109375" style="46" customWidth="1"/>
    <col min="5887" max="5887" width="31" style="46" customWidth="1"/>
    <col min="5888" max="5888" width="14.140625" style="46" customWidth="1"/>
    <col min="5889" max="5889" width="8.42578125" style="46" customWidth="1"/>
    <col min="5890" max="5890" width="13" style="46" customWidth="1"/>
    <col min="5891" max="5891" width="10" style="46" customWidth="1"/>
    <col min="5892" max="5892" width="12.140625" style="46" customWidth="1"/>
    <col min="5893" max="5893" width="8.7109375" style="46" customWidth="1"/>
    <col min="5894" max="5894" width="11.5703125" style="46" customWidth="1"/>
    <col min="5895" max="5895" width="18.28515625" style="46" customWidth="1"/>
    <col min="5896" max="5896" width="10.85546875" style="46" bestFit="1" customWidth="1"/>
    <col min="5897" max="5897" width="26" style="46" customWidth="1"/>
    <col min="5898" max="5900" width="8.7109375" style="46" customWidth="1"/>
    <col min="5901" max="5901" width="17.42578125" style="46" customWidth="1"/>
    <col min="5902" max="5902" width="6.5703125" style="46" customWidth="1"/>
    <col min="5903" max="5903" width="19.5703125" style="46" customWidth="1"/>
    <col min="5904" max="5904" width="33.140625" style="46" customWidth="1"/>
    <col min="5905" max="6141" width="9.140625" style="46"/>
    <col min="6142" max="6142" width="6.7109375" style="46" customWidth="1"/>
    <col min="6143" max="6143" width="31" style="46" customWidth="1"/>
    <col min="6144" max="6144" width="14.140625" style="46" customWidth="1"/>
    <col min="6145" max="6145" width="8.42578125" style="46" customWidth="1"/>
    <col min="6146" max="6146" width="13" style="46" customWidth="1"/>
    <col min="6147" max="6147" width="10" style="46" customWidth="1"/>
    <col min="6148" max="6148" width="12.140625" style="46" customWidth="1"/>
    <col min="6149" max="6149" width="8.7109375" style="46" customWidth="1"/>
    <col min="6150" max="6150" width="11.5703125" style="46" customWidth="1"/>
    <col min="6151" max="6151" width="18.28515625" style="46" customWidth="1"/>
    <col min="6152" max="6152" width="10.85546875" style="46" bestFit="1" customWidth="1"/>
    <col min="6153" max="6153" width="26" style="46" customWidth="1"/>
    <col min="6154" max="6156" width="8.7109375" style="46" customWidth="1"/>
    <col min="6157" max="6157" width="17.42578125" style="46" customWidth="1"/>
    <col min="6158" max="6158" width="6.5703125" style="46" customWidth="1"/>
    <col min="6159" max="6159" width="19.5703125" style="46" customWidth="1"/>
    <col min="6160" max="6160" width="33.140625" style="46" customWidth="1"/>
    <col min="6161" max="6397" width="9.140625" style="46"/>
    <col min="6398" max="6398" width="6.7109375" style="46" customWidth="1"/>
    <col min="6399" max="6399" width="31" style="46" customWidth="1"/>
    <col min="6400" max="6400" width="14.140625" style="46" customWidth="1"/>
    <col min="6401" max="6401" width="8.42578125" style="46" customWidth="1"/>
    <col min="6402" max="6402" width="13" style="46" customWidth="1"/>
    <col min="6403" max="6403" width="10" style="46" customWidth="1"/>
    <col min="6404" max="6404" width="12.140625" style="46" customWidth="1"/>
    <col min="6405" max="6405" width="8.7109375" style="46" customWidth="1"/>
    <col min="6406" max="6406" width="11.5703125" style="46" customWidth="1"/>
    <col min="6407" max="6407" width="18.28515625" style="46" customWidth="1"/>
    <col min="6408" max="6408" width="10.85546875" style="46" bestFit="1" customWidth="1"/>
    <col min="6409" max="6409" width="26" style="46" customWidth="1"/>
    <col min="6410" max="6412" width="8.7109375" style="46" customWidth="1"/>
    <col min="6413" max="6413" width="17.42578125" style="46" customWidth="1"/>
    <col min="6414" max="6414" width="6.5703125" style="46" customWidth="1"/>
    <col min="6415" max="6415" width="19.5703125" style="46" customWidth="1"/>
    <col min="6416" max="6416" width="33.140625" style="46" customWidth="1"/>
    <col min="6417" max="6653" width="9.140625" style="46"/>
    <col min="6654" max="6654" width="6.7109375" style="46" customWidth="1"/>
    <col min="6655" max="6655" width="31" style="46" customWidth="1"/>
    <col min="6656" max="6656" width="14.140625" style="46" customWidth="1"/>
    <col min="6657" max="6657" width="8.42578125" style="46" customWidth="1"/>
    <col min="6658" max="6658" width="13" style="46" customWidth="1"/>
    <col min="6659" max="6659" width="10" style="46" customWidth="1"/>
    <col min="6660" max="6660" width="12.140625" style="46" customWidth="1"/>
    <col min="6661" max="6661" width="8.7109375" style="46" customWidth="1"/>
    <col min="6662" max="6662" width="11.5703125" style="46" customWidth="1"/>
    <col min="6663" max="6663" width="18.28515625" style="46" customWidth="1"/>
    <col min="6664" max="6664" width="10.85546875" style="46" bestFit="1" customWidth="1"/>
    <col min="6665" max="6665" width="26" style="46" customWidth="1"/>
    <col min="6666" max="6668" width="8.7109375" style="46" customWidth="1"/>
    <col min="6669" max="6669" width="17.42578125" style="46" customWidth="1"/>
    <col min="6670" max="6670" width="6.5703125" style="46" customWidth="1"/>
    <col min="6671" max="6671" width="19.5703125" style="46" customWidth="1"/>
    <col min="6672" max="6672" width="33.140625" style="46" customWidth="1"/>
    <col min="6673" max="6909" width="9.140625" style="46"/>
    <col min="6910" max="6910" width="6.7109375" style="46" customWidth="1"/>
    <col min="6911" max="6911" width="31" style="46" customWidth="1"/>
    <col min="6912" max="6912" width="14.140625" style="46" customWidth="1"/>
    <col min="6913" max="6913" width="8.42578125" style="46" customWidth="1"/>
    <col min="6914" max="6914" width="13" style="46" customWidth="1"/>
    <col min="6915" max="6915" width="10" style="46" customWidth="1"/>
    <col min="6916" max="6916" width="12.140625" style="46" customWidth="1"/>
    <col min="6917" max="6917" width="8.7109375" style="46" customWidth="1"/>
    <col min="6918" max="6918" width="11.5703125" style="46" customWidth="1"/>
    <col min="6919" max="6919" width="18.28515625" style="46" customWidth="1"/>
    <col min="6920" max="6920" width="10.85546875" style="46" bestFit="1" customWidth="1"/>
    <col min="6921" max="6921" width="26" style="46" customWidth="1"/>
    <col min="6922" max="6924" width="8.7109375" style="46" customWidth="1"/>
    <col min="6925" max="6925" width="17.42578125" style="46" customWidth="1"/>
    <col min="6926" max="6926" width="6.5703125" style="46" customWidth="1"/>
    <col min="6927" max="6927" width="19.5703125" style="46" customWidth="1"/>
    <col min="6928" max="6928" width="33.140625" style="46" customWidth="1"/>
    <col min="6929" max="7165" width="9.140625" style="46"/>
    <col min="7166" max="7166" width="6.7109375" style="46" customWidth="1"/>
    <col min="7167" max="7167" width="31" style="46" customWidth="1"/>
    <col min="7168" max="7168" width="14.140625" style="46" customWidth="1"/>
    <col min="7169" max="7169" width="8.42578125" style="46" customWidth="1"/>
    <col min="7170" max="7170" width="13" style="46" customWidth="1"/>
    <col min="7171" max="7171" width="10" style="46" customWidth="1"/>
    <col min="7172" max="7172" width="12.140625" style="46" customWidth="1"/>
    <col min="7173" max="7173" width="8.7109375" style="46" customWidth="1"/>
    <col min="7174" max="7174" width="11.5703125" style="46" customWidth="1"/>
    <col min="7175" max="7175" width="18.28515625" style="46" customWidth="1"/>
    <col min="7176" max="7176" width="10.85546875" style="46" bestFit="1" customWidth="1"/>
    <col min="7177" max="7177" width="26" style="46" customWidth="1"/>
    <col min="7178" max="7180" width="8.7109375" style="46" customWidth="1"/>
    <col min="7181" max="7181" width="17.42578125" style="46" customWidth="1"/>
    <col min="7182" max="7182" width="6.5703125" style="46" customWidth="1"/>
    <col min="7183" max="7183" width="19.5703125" style="46" customWidth="1"/>
    <col min="7184" max="7184" width="33.140625" style="46" customWidth="1"/>
    <col min="7185" max="7421" width="9.140625" style="46"/>
    <col min="7422" max="7422" width="6.7109375" style="46" customWidth="1"/>
    <col min="7423" max="7423" width="31" style="46" customWidth="1"/>
    <col min="7424" max="7424" width="14.140625" style="46" customWidth="1"/>
    <col min="7425" max="7425" width="8.42578125" style="46" customWidth="1"/>
    <col min="7426" max="7426" width="13" style="46" customWidth="1"/>
    <col min="7427" max="7427" width="10" style="46" customWidth="1"/>
    <col min="7428" max="7428" width="12.140625" style="46" customWidth="1"/>
    <col min="7429" max="7429" width="8.7109375" style="46" customWidth="1"/>
    <col min="7430" max="7430" width="11.5703125" style="46" customWidth="1"/>
    <col min="7431" max="7431" width="18.28515625" style="46" customWidth="1"/>
    <col min="7432" max="7432" width="10.85546875" style="46" bestFit="1" customWidth="1"/>
    <col min="7433" max="7433" width="26" style="46" customWidth="1"/>
    <col min="7434" max="7436" width="8.7109375" style="46" customWidth="1"/>
    <col min="7437" max="7437" width="17.42578125" style="46" customWidth="1"/>
    <col min="7438" max="7438" width="6.5703125" style="46" customWidth="1"/>
    <col min="7439" max="7439" width="19.5703125" style="46" customWidth="1"/>
    <col min="7440" max="7440" width="33.140625" style="46" customWidth="1"/>
    <col min="7441" max="7677" width="9.140625" style="46"/>
    <col min="7678" max="7678" width="6.7109375" style="46" customWidth="1"/>
    <col min="7679" max="7679" width="31" style="46" customWidth="1"/>
    <col min="7680" max="7680" width="14.140625" style="46" customWidth="1"/>
    <col min="7681" max="7681" width="8.42578125" style="46" customWidth="1"/>
    <col min="7682" max="7682" width="13" style="46" customWidth="1"/>
    <col min="7683" max="7683" width="10" style="46" customWidth="1"/>
    <col min="7684" max="7684" width="12.140625" style="46" customWidth="1"/>
    <col min="7685" max="7685" width="8.7109375" style="46" customWidth="1"/>
    <col min="7686" max="7686" width="11.5703125" style="46" customWidth="1"/>
    <col min="7687" max="7687" width="18.28515625" style="46" customWidth="1"/>
    <col min="7688" max="7688" width="10.85546875" style="46" bestFit="1" customWidth="1"/>
    <col min="7689" max="7689" width="26" style="46" customWidth="1"/>
    <col min="7690" max="7692" width="8.7109375" style="46" customWidth="1"/>
    <col min="7693" max="7693" width="17.42578125" style="46" customWidth="1"/>
    <col min="7694" max="7694" width="6.5703125" style="46" customWidth="1"/>
    <col min="7695" max="7695" width="19.5703125" style="46" customWidth="1"/>
    <col min="7696" max="7696" width="33.140625" style="46" customWidth="1"/>
    <col min="7697" max="7933" width="9.140625" style="46"/>
    <col min="7934" max="7934" width="6.7109375" style="46" customWidth="1"/>
    <col min="7935" max="7935" width="31" style="46" customWidth="1"/>
    <col min="7936" max="7936" width="14.140625" style="46" customWidth="1"/>
    <col min="7937" max="7937" width="8.42578125" style="46" customWidth="1"/>
    <col min="7938" max="7938" width="13" style="46" customWidth="1"/>
    <col min="7939" max="7939" width="10" style="46" customWidth="1"/>
    <col min="7940" max="7940" width="12.140625" style="46" customWidth="1"/>
    <col min="7941" max="7941" width="8.7109375" style="46" customWidth="1"/>
    <col min="7942" max="7942" width="11.5703125" style="46" customWidth="1"/>
    <col min="7943" max="7943" width="18.28515625" style="46" customWidth="1"/>
    <col min="7944" max="7944" width="10.85546875" style="46" bestFit="1" customWidth="1"/>
    <col min="7945" max="7945" width="26" style="46" customWidth="1"/>
    <col min="7946" max="7948" width="8.7109375" style="46" customWidth="1"/>
    <col min="7949" max="7949" width="17.42578125" style="46" customWidth="1"/>
    <col min="7950" max="7950" width="6.5703125" style="46" customWidth="1"/>
    <col min="7951" max="7951" width="19.5703125" style="46" customWidth="1"/>
    <col min="7952" max="7952" width="33.140625" style="46" customWidth="1"/>
    <col min="7953" max="8189" width="9.140625" style="46"/>
    <col min="8190" max="8190" width="6.7109375" style="46" customWidth="1"/>
    <col min="8191" max="8191" width="31" style="46" customWidth="1"/>
    <col min="8192" max="8192" width="14.140625" style="46" customWidth="1"/>
    <col min="8193" max="8193" width="8.42578125" style="46" customWidth="1"/>
    <col min="8194" max="8194" width="13" style="46" customWidth="1"/>
    <col min="8195" max="8195" width="10" style="46" customWidth="1"/>
    <col min="8196" max="8196" width="12.140625" style="46" customWidth="1"/>
    <col min="8197" max="8197" width="8.7109375" style="46" customWidth="1"/>
    <col min="8198" max="8198" width="11.5703125" style="46" customWidth="1"/>
    <col min="8199" max="8199" width="18.28515625" style="46" customWidth="1"/>
    <col min="8200" max="8200" width="10.85546875" style="46" bestFit="1" customWidth="1"/>
    <col min="8201" max="8201" width="26" style="46" customWidth="1"/>
    <col min="8202" max="8204" width="8.7109375" style="46" customWidth="1"/>
    <col min="8205" max="8205" width="17.42578125" style="46" customWidth="1"/>
    <col min="8206" max="8206" width="6.5703125" style="46" customWidth="1"/>
    <col min="8207" max="8207" width="19.5703125" style="46" customWidth="1"/>
    <col min="8208" max="8208" width="33.140625" style="46" customWidth="1"/>
    <col min="8209" max="8445" width="9.140625" style="46"/>
    <col min="8446" max="8446" width="6.7109375" style="46" customWidth="1"/>
    <col min="8447" max="8447" width="31" style="46" customWidth="1"/>
    <col min="8448" max="8448" width="14.140625" style="46" customWidth="1"/>
    <col min="8449" max="8449" width="8.42578125" style="46" customWidth="1"/>
    <col min="8450" max="8450" width="13" style="46" customWidth="1"/>
    <col min="8451" max="8451" width="10" style="46" customWidth="1"/>
    <col min="8452" max="8452" width="12.140625" style="46" customWidth="1"/>
    <col min="8453" max="8453" width="8.7109375" style="46" customWidth="1"/>
    <col min="8454" max="8454" width="11.5703125" style="46" customWidth="1"/>
    <col min="8455" max="8455" width="18.28515625" style="46" customWidth="1"/>
    <col min="8456" max="8456" width="10.85546875" style="46" bestFit="1" customWidth="1"/>
    <col min="8457" max="8457" width="26" style="46" customWidth="1"/>
    <col min="8458" max="8460" width="8.7109375" style="46" customWidth="1"/>
    <col min="8461" max="8461" width="17.42578125" style="46" customWidth="1"/>
    <col min="8462" max="8462" width="6.5703125" style="46" customWidth="1"/>
    <col min="8463" max="8463" width="19.5703125" style="46" customWidth="1"/>
    <col min="8464" max="8464" width="33.140625" style="46" customWidth="1"/>
    <col min="8465" max="8701" width="9.140625" style="46"/>
    <col min="8702" max="8702" width="6.7109375" style="46" customWidth="1"/>
    <col min="8703" max="8703" width="31" style="46" customWidth="1"/>
    <col min="8704" max="8704" width="14.140625" style="46" customWidth="1"/>
    <col min="8705" max="8705" width="8.42578125" style="46" customWidth="1"/>
    <col min="8706" max="8706" width="13" style="46" customWidth="1"/>
    <col min="8707" max="8707" width="10" style="46" customWidth="1"/>
    <col min="8708" max="8708" width="12.140625" style="46" customWidth="1"/>
    <col min="8709" max="8709" width="8.7109375" style="46" customWidth="1"/>
    <col min="8710" max="8710" width="11.5703125" style="46" customWidth="1"/>
    <col min="8711" max="8711" width="18.28515625" style="46" customWidth="1"/>
    <col min="8712" max="8712" width="10.85546875" style="46" bestFit="1" customWidth="1"/>
    <col min="8713" max="8713" width="26" style="46" customWidth="1"/>
    <col min="8714" max="8716" width="8.7109375" style="46" customWidth="1"/>
    <col min="8717" max="8717" width="17.42578125" style="46" customWidth="1"/>
    <col min="8718" max="8718" width="6.5703125" style="46" customWidth="1"/>
    <col min="8719" max="8719" width="19.5703125" style="46" customWidth="1"/>
    <col min="8720" max="8720" width="33.140625" style="46" customWidth="1"/>
    <col min="8721" max="8957" width="9.140625" style="46"/>
    <col min="8958" max="8958" width="6.7109375" style="46" customWidth="1"/>
    <col min="8959" max="8959" width="31" style="46" customWidth="1"/>
    <col min="8960" max="8960" width="14.140625" style="46" customWidth="1"/>
    <col min="8961" max="8961" width="8.42578125" style="46" customWidth="1"/>
    <col min="8962" max="8962" width="13" style="46" customWidth="1"/>
    <col min="8963" max="8963" width="10" style="46" customWidth="1"/>
    <col min="8964" max="8964" width="12.140625" style="46" customWidth="1"/>
    <col min="8965" max="8965" width="8.7109375" style="46" customWidth="1"/>
    <col min="8966" max="8966" width="11.5703125" style="46" customWidth="1"/>
    <col min="8967" max="8967" width="18.28515625" style="46" customWidth="1"/>
    <col min="8968" max="8968" width="10.85546875" style="46" bestFit="1" customWidth="1"/>
    <col min="8969" max="8969" width="26" style="46" customWidth="1"/>
    <col min="8970" max="8972" width="8.7109375" style="46" customWidth="1"/>
    <col min="8973" max="8973" width="17.42578125" style="46" customWidth="1"/>
    <col min="8974" max="8974" width="6.5703125" style="46" customWidth="1"/>
    <col min="8975" max="8975" width="19.5703125" style="46" customWidth="1"/>
    <col min="8976" max="8976" width="33.140625" style="46" customWidth="1"/>
    <col min="8977" max="9213" width="9.140625" style="46"/>
    <col min="9214" max="9214" width="6.7109375" style="46" customWidth="1"/>
    <col min="9215" max="9215" width="31" style="46" customWidth="1"/>
    <col min="9216" max="9216" width="14.140625" style="46" customWidth="1"/>
    <col min="9217" max="9217" width="8.42578125" style="46" customWidth="1"/>
    <col min="9218" max="9218" width="13" style="46" customWidth="1"/>
    <col min="9219" max="9219" width="10" style="46" customWidth="1"/>
    <col min="9220" max="9220" width="12.140625" style="46" customWidth="1"/>
    <col min="9221" max="9221" width="8.7109375" style="46" customWidth="1"/>
    <col min="9222" max="9222" width="11.5703125" style="46" customWidth="1"/>
    <col min="9223" max="9223" width="18.28515625" style="46" customWidth="1"/>
    <col min="9224" max="9224" width="10.85546875" style="46" bestFit="1" customWidth="1"/>
    <col min="9225" max="9225" width="26" style="46" customWidth="1"/>
    <col min="9226" max="9228" width="8.7109375" style="46" customWidth="1"/>
    <col min="9229" max="9229" width="17.42578125" style="46" customWidth="1"/>
    <col min="9230" max="9230" width="6.5703125" style="46" customWidth="1"/>
    <col min="9231" max="9231" width="19.5703125" style="46" customWidth="1"/>
    <col min="9232" max="9232" width="33.140625" style="46" customWidth="1"/>
    <col min="9233" max="9469" width="9.140625" style="46"/>
    <col min="9470" max="9470" width="6.7109375" style="46" customWidth="1"/>
    <col min="9471" max="9471" width="31" style="46" customWidth="1"/>
    <col min="9472" max="9472" width="14.140625" style="46" customWidth="1"/>
    <col min="9473" max="9473" width="8.42578125" style="46" customWidth="1"/>
    <col min="9474" max="9474" width="13" style="46" customWidth="1"/>
    <col min="9475" max="9475" width="10" style="46" customWidth="1"/>
    <col min="9476" max="9476" width="12.140625" style="46" customWidth="1"/>
    <col min="9477" max="9477" width="8.7109375" style="46" customWidth="1"/>
    <col min="9478" max="9478" width="11.5703125" style="46" customWidth="1"/>
    <col min="9479" max="9479" width="18.28515625" style="46" customWidth="1"/>
    <col min="9480" max="9480" width="10.85546875" style="46" bestFit="1" customWidth="1"/>
    <col min="9481" max="9481" width="26" style="46" customWidth="1"/>
    <col min="9482" max="9484" width="8.7109375" style="46" customWidth="1"/>
    <col min="9485" max="9485" width="17.42578125" style="46" customWidth="1"/>
    <col min="9486" max="9486" width="6.5703125" style="46" customWidth="1"/>
    <col min="9487" max="9487" width="19.5703125" style="46" customWidth="1"/>
    <col min="9488" max="9488" width="33.140625" style="46" customWidth="1"/>
    <col min="9489" max="9725" width="9.140625" style="46"/>
    <col min="9726" max="9726" width="6.7109375" style="46" customWidth="1"/>
    <col min="9727" max="9727" width="31" style="46" customWidth="1"/>
    <col min="9728" max="9728" width="14.140625" style="46" customWidth="1"/>
    <col min="9729" max="9729" width="8.42578125" style="46" customWidth="1"/>
    <col min="9730" max="9730" width="13" style="46" customWidth="1"/>
    <col min="9731" max="9731" width="10" style="46" customWidth="1"/>
    <col min="9732" max="9732" width="12.140625" style="46" customWidth="1"/>
    <col min="9733" max="9733" width="8.7109375" style="46" customWidth="1"/>
    <col min="9734" max="9734" width="11.5703125" style="46" customWidth="1"/>
    <col min="9735" max="9735" width="18.28515625" style="46" customWidth="1"/>
    <col min="9736" max="9736" width="10.85546875" style="46" bestFit="1" customWidth="1"/>
    <col min="9737" max="9737" width="26" style="46" customWidth="1"/>
    <col min="9738" max="9740" width="8.7109375" style="46" customWidth="1"/>
    <col min="9741" max="9741" width="17.42578125" style="46" customWidth="1"/>
    <col min="9742" max="9742" width="6.5703125" style="46" customWidth="1"/>
    <col min="9743" max="9743" width="19.5703125" style="46" customWidth="1"/>
    <col min="9744" max="9744" width="33.140625" style="46" customWidth="1"/>
    <col min="9745" max="9981" width="9.140625" style="46"/>
    <col min="9982" max="9982" width="6.7109375" style="46" customWidth="1"/>
    <col min="9983" max="9983" width="31" style="46" customWidth="1"/>
    <col min="9984" max="9984" width="14.140625" style="46" customWidth="1"/>
    <col min="9985" max="9985" width="8.42578125" style="46" customWidth="1"/>
    <col min="9986" max="9986" width="13" style="46" customWidth="1"/>
    <col min="9987" max="9987" width="10" style="46" customWidth="1"/>
    <col min="9988" max="9988" width="12.140625" style="46" customWidth="1"/>
    <col min="9989" max="9989" width="8.7109375" style="46" customWidth="1"/>
    <col min="9990" max="9990" width="11.5703125" style="46" customWidth="1"/>
    <col min="9991" max="9991" width="18.28515625" style="46" customWidth="1"/>
    <col min="9992" max="9992" width="10.85546875" style="46" bestFit="1" customWidth="1"/>
    <col min="9993" max="9993" width="26" style="46" customWidth="1"/>
    <col min="9994" max="9996" width="8.7109375" style="46" customWidth="1"/>
    <col min="9997" max="9997" width="17.42578125" style="46" customWidth="1"/>
    <col min="9998" max="9998" width="6.5703125" style="46" customWidth="1"/>
    <col min="9999" max="9999" width="19.5703125" style="46" customWidth="1"/>
    <col min="10000" max="10000" width="33.140625" style="46" customWidth="1"/>
    <col min="10001" max="10237" width="9.140625" style="46"/>
    <col min="10238" max="10238" width="6.7109375" style="46" customWidth="1"/>
    <col min="10239" max="10239" width="31" style="46" customWidth="1"/>
    <col min="10240" max="10240" width="14.140625" style="46" customWidth="1"/>
    <col min="10241" max="10241" width="8.42578125" style="46" customWidth="1"/>
    <col min="10242" max="10242" width="13" style="46" customWidth="1"/>
    <col min="10243" max="10243" width="10" style="46" customWidth="1"/>
    <col min="10244" max="10244" width="12.140625" style="46" customWidth="1"/>
    <col min="10245" max="10245" width="8.7109375" style="46" customWidth="1"/>
    <col min="10246" max="10246" width="11.5703125" style="46" customWidth="1"/>
    <col min="10247" max="10247" width="18.28515625" style="46" customWidth="1"/>
    <col min="10248" max="10248" width="10.85546875" style="46" bestFit="1" customWidth="1"/>
    <col min="10249" max="10249" width="26" style="46" customWidth="1"/>
    <col min="10250" max="10252" width="8.7109375" style="46" customWidth="1"/>
    <col min="10253" max="10253" width="17.42578125" style="46" customWidth="1"/>
    <col min="10254" max="10254" width="6.5703125" style="46" customWidth="1"/>
    <col min="10255" max="10255" width="19.5703125" style="46" customWidth="1"/>
    <col min="10256" max="10256" width="33.140625" style="46" customWidth="1"/>
    <col min="10257" max="10493" width="9.140625" style="46"/>
    <col min="10494" max="10494" width="6.7109375" style="46" customWidth="1"/>
    <col min="10495" max="10495" width="31" style="46" customWidth="1"/>
    <col min="10496" max="10496" width="14.140625" style="46" customWidth="1"/>
    <col min="10497" max="10497" width="8.42578125" style="46" customWidth="1"/>
    <col min="10498" max="10498" width="13" style="46" customWidth="1"/>
    <col min="10499" max="10499" width="10" style="46" customWidth="1"/>
    <col min="10500" max="10500" width="12.140625" style="46" customWidth="1"/>
    <col min="10501" max="10501" width="8.7109375" style="46" customWidth="1"/>
    <col min="10502" max="10502" width="11.5703125" style="46" customWidth="1"/>
    <col min="10503" max="10503" width="18.28515625" style="46" customWidth="1"/>
    <col min="10504" max="10504" width="10.85546875" style="46" bestFit="1" customWidth="1"/>
    <col min="10505" max="10505" width="26" style="46" customWidth="1"/>
    <col min="10506" max="10508" width="8.7109375" style="46" customWidth="1"/>
    <col min="10509" max="10509" width="17.42578125" style="46" customWidth="1"/>
    <col min="10510" max="10510" width="6.5703125" style="46" customWidth="1"/>
    <col min="10511" max="10511" width="19.5703125" style="46" customWidth="1"/>
    <col min="10512" max="10512" width="33.140625" style="46" customWidth="1"/>
    <col min="10513" max="10749" width="9.140625" style="46"/>
    <col min="10750" max="10750" width="6.7109375" style="46" customWidth="1"/>
    <col min="10751" max="10751" width="31" style="46" customWidth="1"/>
    <col min="10752" max="10752" width="14.140625" style="46" customWidth="1"/>
    <col min="10753" max="10753" width="8.42578125" style="46" customWidth="1"/>
    <col min="10754" max="10754" width="13" style="46" customWidth="1"/>
    <col min="10755" max="10755" width="10" style="46" customWidth="1"/>
    <col min="10756" max="10756" width="12.140625" style="46" customWidth="1"/>
    <col min="10757" max="10757" width="8.7109375" style="46" customWidth="1"/>
    <col min="10758" max="10758" width="11.5703125" style="46" customWidth="1"/>
    <col min="10759" max="10759" width="18.28515625" style="46" customWidth="1"/>
    <col min="10760" max="10760" width="10.85546875" style="46" bestFit="1" customWidth="1"/>
    <col min="10761" max="10761" width="26" style="46" customWidth="1"/>
    <col min="10762" max="10764" width="8.7109375" style="46" customWidth="1"/>
    <col min="10765" max="10765" width="17.42578125" style="46" customWidth="1"/>
    <col min="10766" max="10766" width="6.5703125" style="46" customWidth="1"/>
    <col min="10767" max="10767" width="19.5703125" style="46" customWidth="1"/>
    <col min="10768" max="10768" width="33.140625" style="46" customWidth="1"/>
    <col min="10769" max="11005" width="9.140625" style="46"/>
    <col min="11006" max="11006" width="6.7109375" style="46" customWidth="1"/>
    <col min="11007" max="11007" width="31" style="46" customWidth="1"/>
    <col min="11008" max="11008" width="14.140625" style="46" customWidth="1"/>
    <col min="11009" max="11009" width="8.42578125" style="46" customWidth="1"/>
    <col min="11010" max="11010" width="13" style="46" customWidth="1"/>
    <col min="11011" max="11011" width="10" style="46" customWidth="1"/>
    <col min="11012" max="11012" width="12.140625" style="46" customWidth="1"/>
    <col min="11013" max="11013" width="8.7109375" style="46" customWidth="1"/>
    <col min="11014" max="11014" width="11.5703125" style="46" customWidth="1"/>
    <col min="11015" max="11015" width="18.28515625" style="46" customWidth="1"/>
    <col min="11016" max="11016" width="10.85546875" style="46" bestFit="1" customWidth="1"/>
    <col min="11017" max="11017" width="26" style="46" customWidth="1"/>
    <col min="11018" max="11020" width="8.7109375" style="46" customWidth="1"/>
    <col min="11021" max="11021" width="17.42578125" style="46" customWidth="1"/>
    <col min="11022" max="11022" width="6.5703125" style="46" customWidth="1"/>
    <col min="11023" max="11023" width="19.5703125" style="46" customWidth="1"/>
    <col min="11024" max="11024" width="33.140625" style="46" customWidth="1"/>
    <col min="11025" max="11261" width="9.140625" style="46"/>
    <col min="11262" max="11262" width="6.7109375" style="46" customWidth="1"/>
    <col min="11263" max="11263" width="31" style="46" customWidth="1"/>
    <col min="11264" max="11264" width="14.140625" style="46" customWidth="1"/>
    <col min="11265" max="11265" width="8.42578125" style="46" customWidth="1"/>
    <col min="11266" max="11266" width="13" style="46" customWidth="1"/>
    <col min="11267" max="11267" width="10" style="46" customWidth="1"/>
    <col min="11268" max="11268" width="12.140625" style="46" customWidth="1"/>
    <col min="11269" max="11269" width="8.7109375" style="46" customWidth="1"/>
    <col min="11270" max="11270" width="11.5703125" style="46" customWidth="1"/>
    <col min="11271" max="11271" width="18.28515625" style="46" customWidth="1"/>
    <col min="11272" max="11272" width="10.85546875" style="46" bestFit="1" customWidth="1"/>
    <col min="11273" max="11273" width="26" style="46" customWidth="1"/>
    <col min="11274" max="11276" width="8.7109375" style="46" customWidth="1"/>
    <col min="11277" max="11277" width="17.42578125" style="46" customWidth="1"/>
    <col min="11278" max="11278" width="6.5703125" style="46" customWidth="1"/>
    <col min="11279" max="11279" width="19.5703125" style="46" customWidth="1"/>
    <col min="11280" max="11280" width="33.140625" style="46" customWidth="1"/>
    <col min="11281" max="11517" width="9.140625" style="46"/>
    <col min="11518" max="11518" width="6.7109375" style="46" customWidth="1"/>
    <col min="11519" max="11519" width="31" style="46" customWidth="1"/>
    <col min="11520" max="11520" width="14.140625" style="46" customWidth="1"/>
    <col min="11521" max="11521" width="8.42578125" style="46" customWidth="1"/>
    <col min="11522" max="11522" width="13" style="46" customWidth="1"/>
    <col min="11523" max="11523" width="10" style="46" customWidth="1"/>
    <col min="11524" max="11524" width="12.140625" style="46" customWidth="1"/>
    <col min="11525" max="11525" width="8.7109375" style="46" customWidth="1"/>
    <col min="11526" max="11526" width="11.5703125" style="46" customWidth="1"/>
    <col min="11527" max="11527" width="18.28515625" style="46" customWidth="1"/>
    <col min="11528" max="11528" width="10.85546875" style="46" bestFit="1" customWidth="1"/>
    <col min="11529" max="11529" width="26" style="46" customWidth="1"/>
    <col min="11530" max="11532" width="8.7109375" style="46" customWidth="1"/>
    <col min="11533" max="11533" width="17.42578125" style="46" customWidth="1"/>
    <col min="11534" max="11534" width="6.5703125" style="46" customWidth="1"/>
    <col min="11535" max="11535" width="19.5703125" style="46" customWidth="1"/>
    <col min="11536" max="11536" width="33.140625" style="46" customWidth="1"/>
    <col min="11537" max="11773" width="9.140625" style="46"/>
    <col min="11774" max="11774" width="6.7109375" style="46" customWidth="1"/>
    <col min="11775" max="11775" width="31" style="46" customWidth="1"/>
    <col min="11776" max="11776" width="14.140625" style="46" customWidth="1"/>
    <col min="11777" max="11777" width="8.42578125" style="46" customWidth="1"/>
    <col min="11778" max="11778" width="13" style="46" customWidth="1"/>
    <col min="11779" max="11779" width="10" style="46" customWidth="1"/>
    <col min="11780" max="11780" width="12.140625" style="46" customWidth="1"/>
    <col min="11781" max="11781" width="8.7109375" style="46" customWidth="1"/>
    <col min="11782" max="11782" width="11.5703125" style="46" customWidth="1"/>
    <col min="11783" max="11783" width="18.28515625" style="46" customWidth="1"/>
    <col min="11784" max="11784" width="10.85546875" style="46" bestFit="1" customWidth="1"/>
    <col min="11785" max="11785" width="26" style="46" customWidth="1"/>
    <col min="11786" max="11788" width="8.7109375" style="46" customWidth="1"/>
    <col min="11789" max="11789" width="17.42578125" style="46" customWidth="1"/>
    <col min="11790" max="11790" width="6.5703125" style="46" customWidth="1"/>
    <col min="11791" max="11791" width="19.5703125" style="46" customWidth="1"/>
    <col min="11792" max="11792" width="33.140625" style="46" customWidth="1"/>
    <col min="11793" max="12029" width="9.140625" style="46"/>
    <col min="12030" max="12030" width="6.7109375" style="46" customWidth="1"/>
    <col min="12031" max="12031" width="31" style="46" customWidth="1"/>
    <col min="12032" max="12032" width="14.140625" style="46" customWidth="1"/>
    <col min="12033" max="12033" width="8.42578125" style="46" customWidth="1"/>
    <col min="12034" max="12034" width="13" style="46" customWidth="1"/>
    <col min="12035" max="12035" width="10" style="46" customWidth="1"/>
    <col min="12036" max="12036" width="12.140625" style="46" customWidth="1"/>
    <col min="12037" max="12037" width="8.7109375" style="46" customWidth="1"/>
    <col min="12038" max="12038" width="11.5703125" style="46" customWidth="1"/>
    <col min="12039" max="12039" width="18.28515625" style="46" customWidth="1"/>
    <col min="12040" max="12040" width="10.85546875" style="46" bestFit="1" customWidth="1"/>
    <col min="12041" max="12041" width="26" style="46" customWidth="1"/>
    <col min="12042" max="12044" width="8.7109375" style="46" customWidth="1"/>
    <col min="12045" max="12045" width="17.42578125" style="46" customWidth="1"/>
    <col min="12046" max="12046" width="6.5703125" style="46" customWidth="1"/>
    <col min="12047" max="12047" width="19.5703125" style="46" customWidth="1"/>
    <col min="12048" max="12048" width="33.140625" style="46" customWidth="1"/>
    <col min="12049" max="12285" width="9.140625" style="46"/>
    <col min="12286" max="12286" width="6.7109375" style="46" customWidth="1"/>
    <col min="12287" max="12287" width="31" style="46" customWidth="1"/>
    <col min="12288" max="12288" width="14.140625" style="46" customWidth="1"/>
    <col min="12289" max="12289" width="8.42578125" style="46" customWidth="1"/>
    <col min="12290" max="12290" width="13" style="46" customWidth="1"/>
    <col min="12291" max="12291" width="10" style="46" customWidth="1"/>
    <col min="12292" max="12292" width="12.140625" style="46" customWidth="1"/>
    <col min="12293" max="12293" width="8.7109375" style="46" customWidth="1"/>
    <col min="12294" max="12294" width="11.5703125" style="46" customWidth="1"/>
    <col min="12295" max="12295" width="18.28515625" style="46" customWidth="1"/>
    <col min="12296" max="12296" width="10.85546875" style="46" bestFit="1" customWidth="1"/>
    <col min="12297" max="12297" width="26" style="46" customWidth="1"/>
    <col min="12298" max="12300" width="8.7109375" style="46" customWidth="1"/>
    <col min="12301" max="12301" width="17.42578125" style="46" customWidth="1"/>
    <col min="12302" max="12302" width="6.5703125" style="46" customWidth="1"/>
    <col min="12303" max="12303" width="19.5703125" style="46" customWidth="1"/>
    <col min="12304" max="12304" width="33.140625" style="46" customWidth="1"/>
    <col min="12305" max="12541" width="9.140625" style="46"/>
    <col min="12542" max="12542" width="6.7109375" style="46" customWidth="1"/>
    <col min="12543" max="12543" width="31" style="46" customWidth="1"/>
    <col min="12544" max="12544" width="14.140625" style="46" customWidth="1"/>
    <col min="12545" max="12545" width="8.42578125" style="46" customWidth="1"/>
    <col min="12546" max="12546" width="13" style="46" customWidth="1"/>
    <col min="12547" max="12547" width="10" style="46" customWidth="1"/>
    <col min="12548" max="12548" width="12.140625" style="46" customWidth="1"/>
    <col min="12549" max="12549" width="8.7109375" style="46" customWidth="1"/>
    <col min="12550" max="12550" width="11.5703125" style="46" customWidth="1"/>
    <col min="12551" max="12551" width="18.28515625" style="46" customWidth="1"/>
    <col min="12552" max="12552" width="10.85546875" style="46" bestFit="1" customWidth="1"/>
    <col min="12553" max="12553" width="26" style="46" customWidth="1"/>
    <col min="12554" max="12556" width="8.7109375" style="46" customWidth="1"/>
    <col min="12557" max="12557" width="17.42578125" style="46" customWidth="1"/>
    <col min="12558" max="12558" width="6.5703125" style="46" customWidth="1"/>
    <col min="12559" max="12559" width="19.5703125" style="46" customWidth="1"/>
    <col min="12560" max="12560" width="33.140625" style="46" customWidth="1"/>
    <col min="12561" max="12797" width="9.140625" style="46"/>
    <col min="12798" max="12798" width="6.7109375" style="46" customWidth="1"/>
    <col min="12799" max="12799" width="31" style="46" customWidth="1"/>
    <col min="12800" max="12800" width="14.140625" style="46" customWidth="1"/>
    <col min="12801" max="12801" width="8.42578125" style="46" customWidth="1"/>
    <col min="12802" max="12802" width="13" style="46" customWidth="1"/>
    <col min="12803" max="12803" width="10" style="46" customWidth="1"/>
    <col min="12804" max="12804" width="12.140625" style="46" customWidth="1"/>
    <col min="12805" max="12805" width="8.7109375" style="46" customWidth="1"/>
    <col min="12806" max="12806" width="11.5703125" style="46" customWidth="1"/>
    <col min="12807" max="12807" width="18.28515625" style="46" customWidth="1"/>
    <col min="12808" max="12808" width="10.85546875" style="46" bestFit="1" customWidth="1"/>
    <col min="12809" max="12809" width="26" style="46" customWidth="1"/>
    <col min="12810" max="12812" width="8.7109375" style="46" customWidth="1"/>
    <col min="12813" max="12813" width="17.42578125" style="46" customWidth="1"/>
    <col min="12814" max="12814" width="6.5703125" style="46" customWidth="1"/>
    <col min="12815" max="12815" width="19.5703125" style="46" customWidth="1"/>
    <col min="12816" max="12816" width="33.140625" style="46" customWidth="1"/>
    <col min="12817" max="13053" width="9.140625" style="46"/>
    <col min="13054" max="13054" width="6.7109375" style="46" customWidth="1"/>
    <col min="13055" max="13055" width="31" style="46" customWidth="1"/>
    <col min="13056" max="13056" width="14.140625" style="46" customWidth="1"/>
    <col min="13057" max="13057" width="8.42578125" style="46" customWidth="1"/>
    <col min="13058" max="13058" width="13" style="46" customWidth="1"/>
    <col min="13059" max="13059" width="10" style="46" customWidth="1"/>
    <col min="13060" max="13060" width="12.140625" style="46" customWidth="1"/>
    <col min="13061" max="13061" width="8.7109375" style="46" customWidth="1"/>
    <col min="13062" max="13062" width="11.5703125" style="46" customWidth="1"/>
    <col min="13063" max="13063" width="18.28515625" style="46" customWidth="1"/>
    <col min="13064" max="13064" width="10.85546875" style="46" bestFit="1" customWidth="1"/>
    <col min="13065" max="13065" width="26" style="46" customWidth="1"/>
    <col min="13066" max="13068" width="8.7109375" style="46" customWidth="1"/>
    <col min="13069" max="13069" width="17.42578125" style="46" customWidth="1"/>
    <col min="13070" max="13070" width="6.5703125" style="46" customWidth="1"/>
    <col min="13071" max="13071" width="19.5703125" style="46" customWidth="1"/>
    <col min="13072" max="13072" width="33.140625" style="46" customWidth="1"/>
    <col min="13073" max="13309" width="9.140625" style="46"/>
    <col min="13310" max="13310" width="6.7109375" style="46" customWidth="1"/>
    <col min="13311" max="13311" width="31" style="46" customWidth="1"/>
    <col min="13312" max="13312" width="14.140625" style="46" customWidth="1"/>
    <col min="13313" max="13313" width="8.42578125" style="46" customWidth="1"/>
    <col min="13314" max="13314" width="13" style="46" customWidth="1"/>
    <col min="13315" max="13315" width="10" style="46" customWidth="1"/>
    <col min="13316" max="13316" width="12.140625" style="46" customWidth="1"/>
    <col min="13317" max="13317" width="8.7109375" style="46" customWidth="1"/>
    <col min="13318" max="13318" width="11.5703125" style="46" customWidth="1"/>
    <col min="13319" max="13319" width="18.28515625" style="46" customWidth="1"/>
    <col min="13320" max="13320" width="10.85546875" style="46" bestFit="1" customWidth="1"/>
    <col min="13321" max="13321" width="26" style="46" customWidth="1"/>
    <col min="13322" max="13324" width="8.7109375" style="46" customWidth="1"/>
    <col min="13325" max="13325" width="17.42578125" style="46" customWidth="1"/>
    <col min="13326" max="13326" width="6.5703125" style="46" customWidth="1"/>
    <col min="13327" max="13327" width="19.5703125" style="46" customWidth="1"/>
    <col min="13328" max="13328" width="33.140625" style="46" customWidth="1"/>
    <col min="13329" max="13565" width="9.140625" style="46"/>
    <col min="13566" max="13566" width="6.7109375" style="46" customWidth="1"/>
    <col min="13567" max="13567" width="31" style="46" customWidth="1"/>
    <col min="13568" max="13568" width="14.140625" style="46" customWidth="1"/>
    <col min="13569" max="13569" width="8.42578125" style="46" customWidth="1"/>
    <col min="13570" max="13570" width="13" style="46" customWidth="1"/>
    <col min="13571" max="13571" width="10" style="46" customWidth="1"/>
    <col min="13572" max="13572" width="12.140625" style="46" customWidth="1"/>
    <col min="13573" max="13573" width="8.7109375" style="46" customWidth="1"/>
    <col min="13574" max="13574" width="11.5703125" style="46" customWidth="1"/>
    <col min="13575" max="13575" width="18.28515625" style="46" customWidth="1"/>
    <col min="13576" max="13576" width="10.85546875" style="46" bestFit="1" customWidth="1"/>
    <col min="13577" max="13577" width="26" style="46" customWidth="1"/>
    <col min="13578" max="13580" width="8.7109375" style="46" customWidth="1"/>
    <col min="13581" max="13581" width="17.42578125" style="46" customWidth="1"/>
    <col min="13582" max="13582" width="6.5703125" style="46" customWidth="1"/>
    <col min="13583" max="13583" width="19.5703125" style="46" customWidth="1"/>
    <col min="13584" max="13584" width="33.140625" style="46" customWidth="1"/>
    <col min="13585" max="13821" width="9.140625" style="46"/>
    <col min="13822" max="13822" width="6.7109375" style="46" customWidth="1"/>
    <col min="13823" max="13823" width="31" style="46" customWidth="1"/>
    <col min="13824" max="13824" width="14.140625" style="46" customWidth="1"/>
    <col min="13825" max="13825" width="8.42578125" style="46" customWidth="1"/>
    <col min="13826" max="13826" width="13" style="46" customWidth="1"/>
    <col min="13827" max="13827" width="10" style="46" customWidth="1"/>
    <col min="13828" max="13828" width="12.140625" style="46" customWidth="1"/>
    <col min="13829" max="13829" width="8.7109375" style="46" customWidth="1"/>
    <col min="13830" max="13830" width="11.5703125" style="46" customWidth="1"/>
    <col min="13831" max="13831" width="18.28515625" style="46" customWidth="1"/>
    <col min="13832" max="13832" width="10.85546875" style="46" bestFit="1" customWidth="1"/>
    <col min="13833" max="13833" width="26" style="46" customWidth="1"/>
    <col min="13834" max="13836" width="8.7109375" style="46" customWidth="1"/>
    <col min="13837" max="13837" width="17.42578125" style="46" customWidth="1"/>
    <col min="13838" max="13838" width="6.5703125" style="46" customWidth="1"/>
    <col min="13839" max="13839" width="19.5703125" style="46" customWidth="1"/>
    <col min="13840" max="13840" width="33.140625" style="46" customWidth="1"/>
    <col min="13841" max="14077" width="9.140625" style="46"/>
    <col min="14078" max="14078" width="6.7109375" style="46" customWidth="1"/>
    <col min="14079" max="14079" width="31" style="46" customWidth="1"/>
    <col min="14080" max="14080" width="14.140625" style="46" customWidth="1"/>
    <col min="14081" max="14081" width="8.42578125" style="46" customWidth="1"/>
    <col min="14082" max="14082" width="13" style="46" customWidth="1"/>
    <col min="14083" max="14083" width="10" style="46" customWidth="1"/>
    <col min="14084" max="14084" width="12.140625" style="46" customWidth="1"/>
    <col min="14085" max="14085" width="8.7109375" style="46" customWidth="1"/>
    <col min="14086" max="14086" width="11.5703125" style="46" customWidth="1"/>
    <col min="14087" max="14087" width="18.28515625" style="46" customWidth="1"/>
    <col min="14088" max="14088" width="10.85546875" style="46" bestFit="1" customWidth="1"/>
    <col min="14089" max="14089" width="26" style="46" customWidth="1"/>
    <col min="14090" max="14092" width="8.7109375" style="46" customWidth="1"/>
    <col min="14093" max="14093" width="17.42578125" style="46" customWidth="1"/>
    <col min="14094" max="14094" width="6.5703125" style="46" customWidth="1"/>
    <col min="14095" max="14095" width="19.5703125" style="46" customWidth="1"/>
    <col min="14096" max="14096" width="33.140625" style="46" customWidth="1"/>
    <col min="14097" max="14333" width="9.140625" style="46"/>
    <col min="14334" max="14334" width="6.7109375" style="46" customWidth="1"/>
    <col min="14335" max="14335" width="31" style="46" customWidth="1"/>
    <col min="14336" max="14336" width="14.140625" style="46" customWidth="1"/>
    <col min="14337" max="14337" width="8.42578125" style="46" customWidth="1"/>
    <col min="14338" max="14338" width="13" style="46" customWidth="1"/>
    <col min="14339" max="14339" width="10" style="46" customWidth="1"/>
    <col min="14340" max="14340" width="12.140625" style="46" customWidth="1"/>
    <col min="14341" max="14341" width="8.7109375" style="46" customWidth="1"/>
    <col min="14342" max="14342" width="11.5703125" style="46" customWidth="1"/>
    <col min="14343" max="14343" width="18.28515625" style="46" customWidth="1"/>
    <col min="14344" max="14344" width="10.85546875" style="46" bestFit="1" customWidth="1"/>
    <col min="14345" max="14345" width="26" style="46" customWidth="1"/>
    <col min="14346" max="14348" width="8.7109375" style="46" customWidth="1"/>
    <col min="14349" max="14349" width="17.42578125" style="46" customWidth="1"/>
    <col min="14350" max="14350" width="6.5703125" style="46" customWidth="1"/>
    <col min="14351" max="14351" width="19.5703125" style="46" customWidth="1"/>
    <col min="14352" max="14352" width="33.140625" style="46" customWidth="1"/>
    <col min="14353" max="14589" width="9.140625" style="46"/>
    <col min="14590" max="14590" width="6.7109375" style="46" customWidth="1"/>
    <col min="14591" max="14591" width="31" style="46" customWidth="1"/>
    <col min="14592" max="14592" width="14.140625" style="46" customWidth="1"/>
    <col min="14593" max="14593" width="8.42578125" style="46" customWidth="1"/>
    <col min="14594" max="14594" width="13" style="46" customWidth="1"/>
    <col min="14595" max="14595" width="10" style="46" customWidth="1"/>
    <col min="14596" max="14596" width="12.140625" style="46" customWidth="1"/>
    <col min="14597" max="14597" width="8.7109375" style="46" customWidth="1"/>
    <col min="14598" max="14598" width="11.5703125" style="46" customWidth="1"/>
    <col min="14599" max="14599" width="18.28515625" style="46" customWidth="1"/>
    <col min="14600" max="14600" width="10.85546875" style="46" bestFit="1" customWidth="1"/>
    <col min="14601" max="14601" width="26" style="46" customWidth="1"/>
    <col min="14602" max="14604" width="8.7109375" style="46" customWidth="1"/>
    <col min="14605" max="14605" width="17.42578125" style="46" customWidth="1"/>
    <col min="14606" max="14606" width="6.5703125" style="46" customWidth="1"/>
    <col min="14607" max="14607" width="19.5703125" style="46" customWidth="1"/>
    <col min="14608" max="14608" width="33.140625" style="46" customWidth="1"/>
    <col min="14609" max="14845" width="9.140625" style="46"/>
    <col min="14846" max="14846" width="6.7109375" style="46" customWidth="1"/>
    <col min="14847" max="14847" width="31" style="46" customWidth="1"/>
    <col min="14848" max="14848" width="14.140625" style="46" customWidth="1"/>
    <col min="14849" max="14849" width="8.42578125" style="46" customWidth="1"/>
    <col min="14850" max="14850" width="13" style="46" customWidth="1"/>
    <col min="14851" max="14851" width="10" style="46" customWidth="1"/>
    <col min="14852" max="14852" width="12.140625" style="46" customWidth="1"/>
    <col min="14853" max="14853" width="8.7109375" style="46" customWidth="1"/>
    <col min="14854" max="14854" width="11.5703125" style="46" customWidth="1"/>
    <col min="14855" max="14855" width="18.28515625" style="46" customWidth="1"/>
    <col min="14856" max="14856" width="10.85546875" style="46" bestFit="1" customWidth="1"/>
    <col min="14857" max="14857" width="26" style="46" customWidth="1"/>
    <col min="14858" max="14860" width="8.7109375" style="46" customWidth="1"/>
    <col min="14861" max="14861" width="17.42578125" style="46" customWidth="1"/>
    <col min="14862" max="14862" width="6.5703125" style="46" customWidth="1"/>
    <col min="14863" max="14863" width="19.5703125" style="46" customWidth="1"/>
    <col min="14864" max="14864" width="33.140625" style="46" customWidth="1"/>
    <col min="14865" max="15101" width="9.140625" style="46"/>
    <col min="15102" max="15102" width="6.7109375" style="46" customWidth="1"/>
    <col min="15103" max="15103" width="31" style="46" customWidth="1"/>
    <col min="15104" max="15104" width="14.140625" style="46" customWidth="1"/>
    <col min="15105" max="15105" width="8.42578125" style="46" customWidth="1"/>
    <col min="15106" max="15106" width="13" style="46" customWidth="1"/>
    <col min="15107" max="15107" width="10" style="46" customWidth="1"/>
    <col min="15108" max="15108" width="12.140625" style="46" customWidth="1"/>
    <col min="15109" max="15109" width="8.7109375" style="46" customWidth="1"/>
    <col min="15110" max="15110" width="11.5703125" style="46" customWidth="1"/>
    <col min="15111" max="15111" width="18.28515625" style="46" customWidth="1"/>
    <col min="15112" max="15112" width="10.85546875" style="46" bestFit="1" customWidth="1"/>
    <col min="15113" max="15113" width="26" style="46" customWidth="1"/>
    <col min="15114" max="15116" width="8.7109375" style="46" customWidth="1"/>
    <col min="15117" max="15117" width="17.42578125" style="46" customWidth="1"/>
    <col min="15118" max="15118" width="6.5703125" style="46" customWidth="1"/>
    <col min="15119" max="15119" width="19.5703125" style="46" customWidth="1"/>
    <col min="15120" max="15120" width="33.140625" style="46" customWidth="1"/>
    <col min="15121" max="15357" width="9.140625" style="46"/>
    <col min="15358" max="15358" width="6.7109375" style="46" customWidth="1"/>
    <col min="15359" max="15359" width="31" style="46" customWidth="1"/>
    <col min="15360" max="15360" width="14.140625" style="46" customWidth="1"/>
    <col min="15361" max="15361" width="8.42578125" style="46" customWidth="1"/>
    <col min="15362" max="15362" width="13" style="46" customWidth="1"/>
    <col min="15363" max="15363" width="10" style="46" customWidth="1"/>
    <col min="15364" max="15364" width="12.140625" style="46" customWidth="1"/>
    <col min="15365" max="15365" width="8.7109375" style="46" customWidth="1"/>
    <col min="15366" max="15366" width="11.5703125" style="46" customWidth="1"/>
    <col min="15367" max="15367" width="18.28515625" style="46" customWidth="1"/>
    <col min="15368" max="15368" width="10.85546875" style="46" bestFit="1" customWidth="1"/>
    <col min="15369" max="15369" width="26" style="46" customWidth="1"/>
    <col min="15370" max="15372" width="8.7109375" style="46" customWidth="1"/>
    <col min="15373" max="15373" width="17.42578125" style="46" customWidth="1"/>
    <col min="15374" max="15374" width="6.5703125" style="46" customWidth="1"/>
    <col min="15375" max="15375" width="19.5703125" style="46" customWidth="1"/>
    <col min="15376" max="15376" width="33.140625" style="46" customWidth="1"/>
    <col min="15377" max="15613" width="9.140625" style="46"/>
    <col min="15614" max="15614" width="6.7109375" style="46" customWidth="1"/>
    <col min="15615" max="15615" width="31" style="46" customWidth="1"/>
    <col min="15616" max="15616" width="14.140625" style="46" customWidth="1"/>
    <col min="15617" max="15617" width="8.42578125" style="46" customWidth="1"/>
    <col min="15618" max="15618" width="13" style="46" customWidth="1"/>
    <col min="15619" max="15619" width="10" style="46" customWidth="1"/>
    <col min="15620" max="15620" width="12.140625" style="46" customWidth="1"/>
    <col min="15621" max="15621" width="8.7109375" style="46" customWidth="1"/>
    <col min="15622" max="15622" width="11.5703125" style="46" customWidth="1"/>
    <col min="15623" max="15623" width="18.28515625" style="46" customWidth="1"/>
    <col min="15624" max="15624" width="10.85546875" style="46" bestFit="1" customWidth="1"/>
    <col min="15625" max="15625" width="26" style="46" customWidth="1"/>
    <col min="15626" max="15628" width="8.7109375" style="46" customWidth="1"/>
    <col min="15629" max="15629" width="17.42578125" style="46" customWidth="1"/>
    <col min="15630" max="15630" width="6.5703125" style="46" customWidth="1"/>
    <col min="15631" max="15631" width="19.5703125" style="46" customWidth="1"/>
    <col min="15632" max="15632" width="33.140625" style="46" customWidth="1"/>
    <col min="15633" max="15869" width="9.140625" style="46"/>
    <col min="15870" max="15870" width="6.7109375" style="46" customWidth="1"/>
    <col min="15871" max="15871" width="31" style="46" customWidth="1"/>
    <col min="15872" max="15872" width="14.140625" style="46" customWidth="1"/>
    <col min="15873" max="15873" width="8.42578125" style="46" customWidth="1"/>
    <col min="15874" max="15874" width="13" style="46" customWidth="1"/>
    <col min="15875" max="15875" width="10" style="46" customWidth="1"/>
    <col min="15876" max="15876" width="12.140625" style="46" customWidth="1"/>
    <col min="15877" max="15877" width="8.7109375" style="46" customWidth="1"/>
    <col min="15878" max="15878" width="11.5703125" style="46" customWidth="1"/>
    <col min="15879" max="15879" width="18.28515625" style="46" customWidth="1"/>
    <col min="15880" max="15880" width="10.85546875" style="46" bestFit="1" customWidth="1"/>
    <col min="15881" max="15881" width="26" style="46" customWidth="1"/>
    <col min="15882" max="15884" width="8.7109375" style="46" customWidth="1"/>
    <col min="15885" max="15885" width="17.42578125" style="46" customWidth="1"/>
    <col min="15886" max="15886" width="6.5703125" style="46" customWidth="1"/>
    <col min="15887" max="15887" width="19.5703125" style="46" customWidth="1"/>
    <col min="15888" max="15888" width="33.140625" style="46" customWidth="1"/>
    <col min="15889" max="16125" width="9.140625" style="46"/>
    <col min="16126" max="16126" width="6.7109375" style="46" customWidth="1"/>
    <col min="16127" max="16127" width="31" style="46" customWidth="1"/>
    <col min="16128" max="16128" width="14.140625" style="46" customWidth="1"/>
    <col min="16129" max="16129" width="8.42578125" style="46" customWidth="1"/>
    <col min="16130" max="16130" width="13" style="46" customWidth="1"/>
    <col min="16131" max="16131" width="10" style="46" customWidth="1"/>
    <col min="16132" max="16132" width="12.140625" style="46" customWidth="1"/>
    <col min="16133" max="16133" width="8.7109375" style="46" customWidth="1"/>
    <col min="16134" max="16134" width="11.5703125" style="46" customWidth="1"/>
    <col min="16135" max="16135" width="18.28515625" style="46" customWidth="1"/>
    <col min="16136" max="16136" width="10.85546875" style="46" bestFit="1" customWidth="1"/>
    <col min="16137" max="16137" width="26" style="46" customWidth="1"/>
    <col min="16138" max="16140" width="8.7109375" style="46" customWidth="1"/>
    <col min="16141" max="16141" width="17.42578125" style="46" customWidth="1"/>
    <col min="16142" max="16142" width="6.5703125" style="46" customWidth="1"/>
    <col min="16143" max="16143" width="19.5703125" style="46" customWidth="1"/>
    <col min="16144" max="16144" width="33.140625" style="46" customWidth="1"/>
    <col min="16145" max="16384" width="9.140625" style="46"/>
  </cols>
  <sheetData>
    <row r="1" spans="1:17" ht="18" customHeight="1" x14ac:dyDescent="0.3">
      <c r="A1" s="516" t="s">
        <v>359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</row>
    <row r="2" spans="1:17" ht="18" customHeight="1" x14ac:dyDescent="0.3">
      <c r="A2" s="516" t="s">
        <v>340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</row>
    <row r="3" spans="1:17" ht="18" customHeight="1" x14ac:dyDescent="0.3">
      <c r="A3" s="516" t="s">
        <v>291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</row>
    <row r="4" spans="1:17" ht="9" customHeight="1" x14ac:dyDescent="0.3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</row>
    <row r="5" spans="1:17" s="49" customFormat="1" ht="16.5" customHeight="1" x14ac:dyDescent="0.25">
      <c r="A5" s="429" t="s">
        <v>2</v>
      </c>
      <c r="C5" s="429" t="s">
        <v>339</v>
      </c>
      <c r="D5" s="50"/>
      <c r="E5" s="50"/>
      <c r="F5" s="50"/>
      <c r="G5" s="50"/>
      <c r="H5" s="429"/>
      <c r="I5" s="50"/>
      <c r="J5" s="50"/>
      <c r="K5" s="50"/>
      <c r="L5" s="50"/>
      <c r="M5" s="429"/>
      <c r="N5" s="429"/>
      <c r="O5" s="429"/>
      <c r="P5" s="50"/>
      <c r="Q5" s="50"/>
    </row>
    <row r="6" spans="1:17" s="49" customFormat="1" ht="16.5" customHeight="1" x14ac:dyDescent="0.25">
      <c r="A6" s="429" t="s">
        <v>3</v>
      </c>
      <c r="C6" s="429" t="s">
        <v>328</v>
      </c>
      <c r="D6" s="50"/>
      <c r="E6" s="50"/>
      <c r="F6" s="50"/>
      <c r="G6" s="50"/>
      <c r="H6" s="429"/>
      <c r="I6" s="50"/>
      <c r="J6" s="50"/>
      <c r="K6" s="50"/>
      <c r="L6" s="50"/>
      <c r="M6" s="429"/>
      <c r="N6" s="429"/>
      <c r="O6" s="429"/>
      <c r="P6" s="50"/>
      <c r="Q6" s="50"/>
    </row>
    <row r="7" spans="1:17" s="49" customFormat="1" ht="16.5" customHeight="1" thickBot="1" x14ac:dyDescent="0.3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17" s="49" customFormat="1" ht="16.5" customHeight="1" thickTop="1" x14ac:dyDescent="0.25">
      <c r="A8" s="600" t="s">
        <v>4</v>
      </c>
      <c r="B8" s="600" t="s">
        <v>6</v>
      </c>
      <c r="C8" s="560" t="s">
        <v>341</v>
      </c>
      <c r="D8" s="543" t="s">
        <v>498</v>
      </c>
      <c r="E8" s="560" t="s">
        <v>342</v>
      </c>
      <c r="F8" s="555" t="s">
        <v>53</v>
      </c>
      <c r="G8" s="557"/>
      <c r="H8" s="541" t="s">
        <v>501</v>
      </c>
      <c r="I8" s="541" t="s">
        <v>344</v>
      </c>
      <c r="J8" s="600" t="s">
        <v>17</v>
      </c>
      <c r="K8" s="555" t="s">
        <v>56</v>
      </c>
      <c r="L8" s="557"/>
      <c r="M8" s="541" t="s">
        <v>348</v>
      </c>
      <c r="N8" s="541" t="s">
        <v>346</v>
      </c>
      <c r="O8" s="541" t="s">
        <v>347</v>
      </c>
      <c r="P8" s="541" t="s">
        <v>330</v>
      </c>
      <c r="Q8" s="541" t="s">
        <v>8</v>
      </c>
    </row>
    <row r="9" spans="1:17" s="49" customFormat="1" ht="15.75" x14ac:dyDescent="0.25">
      <c r="A9" s="595"/>
      <c r="B9" s="595"/>
      <c r="C9" s="561"/>
      <c r="D9" s="544"/>
      <c r="E9" s="561"/>
      <c r="F9" s="561" t="s">
        <v>343</v>
      </c>
      <c r="G9" s="561" t="s">
        <v>55</v>
      </c>
      <c r="H9" s="595"/>
      <c r="I9" s="542"/>
      <c r="J9" s="595"/>
      <c r="K9" s="561" t="s">
        <v>345</v>
      </c>
      <c r="L9" s="561" t="s">
        <v>21</v>
      </c>
      <c r="M9" s="595"/>
      <c r="N9" s="595"/>
      <c r="O9" s="595"/>
      <c r="P9" s="542"/>
      <c r="Q9" s="542"/>
    </row>
    <row r="10" spans="1:17" s="49" customFormat="1" ht="15.75" x14ac:dyDescent="0.25">
      <c r="A10" s="595"/>
      <c r="B10" s="595"/>
      <c r="C10" s="561"/>
      <c r="D10" s="545"/>
      <c r="E10" s="561"/>
      <c r="F10" s="561"/>
      <c r="G10" s="561"/>
      <c r="H10" s="595"/>
      <c r="I10" s="542"/>
      <c r="J10" s="595"/>
      <c r="K10" s="561"/>
      <c r="L10" s="561"/>
      <c r="M10" s="595"/>
      <c r="N10" s="595"/>
      <c r="O10" s="595"/>
      <c r="P10" s="542"/>
      <c r="Q10" s="542"/>
    </row>
    <row r="11" spans="1:17" s="49" customFormat="1" ht="15.75" x14ac:dyDescent="0.25">
      <c r="A11" s="595"/>
      <c r="B11" s="595"/>
      <c r="C11" s="562"/>
      <c r="D11" s="16"/>
      <c r="E11" s="562"/>
      <c r="F11" s="562"/>
      <c r="G11" s="562"/>
      <c r="H11" s="595"/>
      <c r="I11" s="542"/>
      <c r="J11" s="595"/>
      <c r="K11" s="562"/>
      <c r="L11" s="562"/>
      <c r="M11" s="595"/>
      <c r="N11" s="595"/>
      <c r="O11" s="595"/>
      <c r="P11" s="542"/>
      <c r="Q11" s="542"/>
    </row>
    <row r="12" spans="1:17" s="53" customFormat="1" ht="15.75" x14ac:dyDescent="0.25">
      <c r="A12" s="148" t="s">
        <v>12</v>
      </c>
      <c r="B12" s="148">
        <v>2</v>
      </c>
      <c r="C12" s="148">
        <v>3</v>
      </c>
      <c r="D12" s="421">
        <v>4</v>
      </c>
      <c r="E12" s="148">
        <v>5</v>
      </c>
      <c r="F12" s="148">
        <v>6</v>
      </c>
      <c r="G12" s="148">
        <v>7</v>
      </c>
      <c r="H12" s="148">
        <v>8</v>
      </c>
      <c r="I12" s="148">
        <v>9</v>
      </c>
      <c r="J12" s="148">
        <v>10</v>
      </c>
      <c r="K12" s="148">
        <v>11</v>
      </c>
      <c r="L12" s="148">
        <v>12</v>
      </c>
      <c r="M12" s="148">
        <v>13</v>
      </c>
      <c r="N12" s="148">
        <v>14</v>
      </c>
      <c r="O12" s="148">
        <v>15</v>
      </c>
      <c r="P12" s="148">
        <v>16</v>
      </c>
      <c r="Q12" s="148">
        <v>17</v>
      </c>
    </row>
    <row r="13" spans="1:17" s="171" customFormat="1" ht="36" customHeight="1" x14ac:dyDescent="0.25">
      <c r="A13" s="163">
        <v>1</v>
      </c>
      <c r="B13" s="164" t="s">
        <v>292</v>
      </c>
      <c r="C13" s="165" t="s">
        <v>293</v>
      </c>
      <c r="D13" s="165" t="s">
        <v>98</v>
      </c>
      <c r="E13" s="165" t="s">
        <v>304</v>
      </c>
      <c r="F13" s="165" t="s">
        <v>506</v>
      </c>
      <c r="G13" s="165" t="s">
        <v>58</v>
      </c>
      <c r="H13" s="413">
        <v>400</v>
      </c>
      <c r="I13" s="166">
        <v>39084</v>
      </c>
      <c r="J13" s="164" t="s">
        <v>307</v>
      </c>
      <c r="K13" s="166">
        <v>39084</v>
      </c>
      <c r="L13" s="167"/>
      <c r="M13" s="413">
        <v>400</v>
      </c>
      <c r="N13" s="165" t="s">
        <v>251</v>
      </c>
      <c r="O13" s="164" t="s">
        <v>81</v>
      </c>
      <c r="P13" s="164" t="s">
        <v>128</v>
      </c>
      <c r="Q13" s="168">
        <v>1</v>
      </c>
    </row>
    <row r="14" spans="1:17" s="171" customFormat="1" ht="36" customHeight="1" x14ac:dyDescent="0.25">
      <c r="A14" s="163"/>
      <c r="B14" s="164"/>
      <c r="C14" s="165"/>
      <c r="D14" s="165"/>
      <c r="E14" s="165"/>
      <c r="F14" s="165"/>
      <c r="G14" s="165"/>
      <c r="H14" s="413"/>
      <c r="I14" s="166"/>
      <c r="J14" s="164"/>
      <c r="K14" s="166"/>
      <c r="L14" s="167"/>
      <c r="M14" s="413"/>
      <c r="N14" s="165"/>
      <c r="O14" s="164"/>
      <c r="P14" s="164"/>
      <c r="Q14" s="168"/>
    </row>
    <row r="15" spans="1:17" s="171" customFormat="1" ht="36" customHeight="1" x14ac:dyDescent="0.25">
      <c r="A15" s="163"/>
      <c r="B15" s="164"/>
      <c r="C15" s="165"/>
      <c r="D15" s="165"/>
      <c r="E15" s="165"/>
      <c r="F15" s="165"/>
      <c r="G15" s="165"/>
      <c r="H15" s="413"/>
      <c r="I15" s="166"/>
      <c r="J15" s="164"/>
      <c r="K15" s="166"/>
      <c r="L15" s="167"/>
      <c r="M15" s="413"/>
      <c r="N15" s="165"/>
      <c r="O15" s="164"/>
      <c r="P15" s="164"/>
      <c r="Q15" s="168"/>
    </row>
    <row r="16" spans="1:17" s="171" customFormat="1" ht="36" customHeight="1" x14ac:dyDescent="0.25">
      <c r="A16" s="163"/>
      <c r="B16" s="164"/>
      <c r="C16" s="165"/>
      <c r="D16" s="165"/>
      <c r="E16" s="165"/>
      <c r="F16" s="165"/>
      <c r="G16" s="165"/>
      <c r="H16" s="413"/>
      <c r="I16" s="166"/>
      <c r="J16" s="164"/>
      <c r="K16" s="166"/>
      <c r="L16" s="167"/>
      <c r="M16" s="413"/>
      <c r="N16" s="165"/>
      <c r="O16" s="164"/>
      <c r="P16" s="164"/>
      <c r="Q16" s="168"/>
    </row>
    <row r="17" spans="1:17" s="171" customFormat="1" ht="36" customHeight="1" x14ac:dyDescent="0.25">
      <c r="A17" s="163">
        <v>2</v>
      </c>
      <c r="B17" s="164" t="s">
        <v>295</v>
      </c>
      <c r="C17" s="165" t="s">
        <v>300</v>
      </c>
      <c r="D17" s="165" t="s">
        <v>98</v>
      </c>
      <c r="E17" s="165" t="s">
        <v>304</v>
      </c>
      <c r="F17" s="165" t="s">
        <v>506</v>
      </c>
      <c r="G17" s="165" t="s">
        <v>58</v>
      </c>
      <c r="H17" s="413">
        <v>50</v>
      </c>
      <c r="I17" s="166">
        <v>42703</v>
      </c>
      <c r="J17" s="164" t="s">
        <v>83</v>
      </c>
      <c r="K17" s="166">
        <v>42703</v>
      </c>
      <c r="L17" s="167"/>
      <c r="M17" s="413">
        <v>50</v>
      </c>
      <c r="N17" s="165" t="s">
        <v>251</v>
      </c>
      <c r="O17" s="164" t="s">
        <v>81</v>
      </c>
      <c r="P17" s="164" t="s">
        <v>479</v>
      </c>
      <c r="Q17" s="168">
        <v>1</v>
      </c>
    </row>
    <row r="18" spans="1:17" s="171" customFormat="1" ht="36" customHeight="1" x14ac:dyDescent="0.25">
      <c r="A18" s="163"/>
      <c r="B18" s="164"/>
      <c r="C18" s="165"/>
      <c r="D18" s="165"/>
      <c r="E18" s="165"/>
      <c r="F18" s="165"/>
      <c r="G18" s="165"/>
      <c r="H18" s="413"/>
      <c r="I18" s="166"/>
      <c r="J18" s="164"/>
      <c r="K18" s="166"/>
      <c r="L18" s="167"/>
      <c r="M18" s="413"/>
      <c r="N18" s="165"/>
      <c r="O18" s="164"/>
      <c r="P18" s="164"/>
      <c r="Q18" s="168"/>
    </row>
    <row r="19" spans="1:17" s="171" customFormat="1" ht="19.5" customHeight="1" x14ac:dyDescent="0.25">
      <c r="A19" s="163">
        <v>3</v>
      </c>
      <c r="B19" s="164" t="s">
        <v>297</v>
      </c>
      <c r="C19" s="165" t="s">
        <v>302</v>
      </c>
      <c r="D19" s="165" t="s">
        <v>98</v>
      </c>
      <c r="E19" s="165" t="s">
        <v>304</v>
      </c>
      <c r="F19" s="165" t="s">
        <v>506</v>
      </c>
      <c r="G19" s="165" t="s">
        <v>58</v>
      </c>
      <c r="H19" s="413">
        <v>100</v>
      </c>
      <c r="I19" s="166">
        <v>25570</v>
      </c>
      <c r="J19" s="164" t="s">
        <v>307</v>
      </c>
      <c r="K19" s="166">
        <v>25570</v>
      </c>
      <c r="L19" s="167"/>
      <c r="M19" s="413">
        <v>100</v>
      </c>
      <c r="N19" s="165" t="s">
        <v>251</v>
      </c>
      <c r="O19" s="164" t="s">
        <v>81</v>
      </c>
      <c r="P19" s="164" t="s">
        <v>128</v>
      </c>
      <c r="Q19" s="168">
        <v>1</v>
      </c>
    </row>
    <row r="20" spans="1:17" s="171" customFormat="1" ht="19.5" customHeight="1" x14ac:dyDescent="0.25">
      <c r="A20" s="163">
        <f>A19+1</f>
        <v>4</v>
      </c>
      <c r="B20" s="164" t="s">
        <v>474</v>
      </c>
      <c r="C20" s="165" t="s">
        <v>302</v>
      </c>
      <c r="D20" s="165" t="s">
        <v>98</v>
      </c>
      <c r="E20" s="165" t="s">
        <v>304</v>
      </c>
      <c r="F20" s="165" t="s">
        <v>506</v>
      </c>
      <c r="G20" s="165" t="s">
        <v>478</v>
      </c>
      <c r="H20" s="413">
        <v>491</v>
      </c>
      <c r="I20" s="376">
        <v>43433</v>
      </c>
      <c r="J20" s="164" t="s">
        <v>307</v>
      </c>
      <c r="K20" s="376">
        <v>43433</v>
      </c>
      <c r="L20" s="167" t="s">
        <v>476</v>
      </c>
      <c r="M20" s="413">
        <v>491</v>
      </c>
      <c r="N20" s="165" t="s">
        <v>251</v>
      </c>
      <c r="O20" s="165" t="s">
        <v>81</v>
      </c>
      <c r="P20" s="164" t="s">
        <v>473</v>
      </c>
      <c r="Q20" s="168">
        <v>1</v>
      </c>
    </row>
    <row r="21" spans="1:17" s="171" customFormat="1" ht="31.5" customHeight="1" x14ac:dyDescent="0.25">
      <c r="A21" s="163">
        <f>A20+1</f>
        <v>5</v>
      </c>
      <c r="B21" s="199" t="s">
        <v>475</v>
      </c>
      <c r="C21" s="165" t="s">
        <v>302</v>
      </c>
      <c r="D21" s="165" t="s">
        <v>98</v>
      </c>
      <c r="E21" s="165" t="s">
        <v>304</v>
      </c>
      <c r="F21" s="165" t="s">
        <v>506</v>
      </c>
      <c r="G21" s="165" t="s">
        <v>58</v>
      </c>
      <c r="H21" s="413">
        <v>491</v>
      </c>
      <c r="I21" s="376">
        <v>43433</v>
      </c>
      <c r="J21" s="164" t="s">
        <v>307</v>
      </c>
      <c r="K21" s="376">
        <v>43433</v>
      </c>
      <c r="L21" s="167" t="s">
        <v>476</v>
      </c>
      <c r="M21" s="413">
        <v>491</v>
      </c>
      <c r="N21" s="165" t="s">
        <v>251</v>
      </c>
      <c r="O21" s="165" t="s">
        <v>81</v>
      </c>
      <c r="P21" s="164" t="s">
        <v>473</v>
      </c>
      <c r="Q21" s="168">
        <v>1</v>
      </c>
    </row>
    <row r="22" spans="1:17" x14ac:dyDescent="0.3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3"/>
      <c r="Q22" s="172"/>
    </row>
    <row r="23" spans="1:17" s="144" customFormat="1" ht="20.25" customHeight="1" thickBot="1" x14ac:dyDescent="0.3">
      <c r="A23" s="598" t="s">
        <v>317</v>
      </c>
      <c r="B23" s="599"/>
      <c r="C23" s="599"/>
      <c r="D23" s="599"/>
      <c r="E23" s="599"/>
      <c r="F23" s="599"/>
      <c r="G23" s="599"/>
      <c r="H23" s="313"/>
      <c r="I23" s="311"/>
      <c r="J23" s="310"/>
      <c r="K23" s="311"/>
      <c r="L23" s="312"/>
      <c r="M23" s="313"/>
      <c r="N23" s="310"/>
      <c r="O23" s="310"/>
      <c r="P23" s="310"/>
      <c r="Q23" s="314">
        <f>SUM(Q13:Q21)</f>
        <v>5</v>
      </c>
    </row>
    <row r="25" spans="1:17" s="49" customFormat="1" ht="15.75" x14ac:dyDescent="0.25">
      <c r="P25" s="509" t="s">
        <v>532</v>
      </c>
      <c r="Q25" s="514"/>
    </row>
    <row r="26" spans="1:17" s="49" customFormat="1" ht="15.75" x14ac:dyDescent="0.25">
      <c r="P26" s="509"/>
      <c r="Q26" s="509"/>
    </row>
    <row r="27" spans="1:17" s="49" customFormat="1" ht="15.75" x14ac:dyDescent="0.25">
      <c r="B27" s="55" t="s">
        <v>309</v>
      </c>
      <c r="P27" s="509" t="s">
        <v>14</v>
      </c>
      <c r="Q27" s="514"/>
    </row>
    <row r="28" spans="1:17" s="49" customFormat="1" ht="15.75" x14ac:dyDescent="0.25">
      <c r="B28" s="55"/>
      <c r="P28" s="509"/>
      <c r="Q28" s="55"/>
    </row>
    <row r="29" spans="1:17" s="49" customFormat="1" ht="15.75" x14ac:dyDescent="0.25">
      <c r="B29" s="55"/>
      <c r="P29" s="509"/>
      <c r="Q29" s="55"/>
    </row>
    <row r="30" spans="1:17" s="49" customFormat="1" ht="15.75" x14ac:dyDescent="0.25">
      <c r="B30" s="55"/>
      <c r="P30" s="509"/>
      <c r="Q30" s="55"/>
    </row>
    <row r="31" spans="1:17" s="49" customFormat="1" ht="15.75" x14ac:dyDescent="0.25">
      <c r="B31" s="273" t="s">
        <v>523</v>
      </c>
      <c r="E31" s="57"/>
      <c r="P31" s="273" t="s">
        <v>366</v>
      </c>
    </row>
    <row r="32" spans="1:17" s="49" customFormat="1" ht="15.75" x14ac:dyDescent="0.25">
      <c r="B32" s="274" t="s">
        <v>524</v>
      </c>
      <c r="P32" s="274" t="s">
        <v>367</v>
      </c>
    </row>
    <row r="33" spans="16:16" s="49" customFormat="1" ht="15.75" x14ac:dyDescent="0.25">
      <c r="P33" s="55"/>
    </row>
    <row r="34" spans="16:16" s="49" customFormat="1" ht="15.75" x14ac:dyDescent="0.25">
      <c r="P34" s="55"/>
    </row>
    <row r="35" spans="16:16" x14ac:dyDescent="0.3">
      <c r="P35" s="58"/>
    </row>
    <row r="36" spans="16:16" x14ac:dyDescent="0.3">
      <c r="P36" s="58"/>
    </row>
    <row r="37" spans="16:16" x14ac:dyDescent="0.3">
      <c r="P37" s="58"/>
    </row>
    <row r="38" spans="16:16" x14ac:dyDescent="0.3">
      <c r="P38" s="58"/>
    </row>
    <row r="39" spans="16:16" x14ac:dyDescent="0.3">
      <c r="P39" s="58"/>
    </row>
    <row r="40" spans="16:16" x14ac:dyDescent="0.3">
      <c r="P40" s="58"/>
    </row>
    <row r="41" spans="16:16" x14ac:dyDescent="0.3">
      <c r="P41" s="58"/>
    </row>
    <row r="42" spans="16:16" x14ac:dyDescent="0.3">
      <c r="P42" s="58"/>
    </row>
    <row r="62" spans="1:17" ht="27" customHeight="1" x14ac:dyDescent="0.3">
      <c r="A62" s="596" t="s">
        <v>324</v>
      </c>
      <c r="B62" s="597"/>
      <c r="C62" s="597"/>
      <c r="D62" s="597"/>
      <c r="E62" s="597"/>
      <c r="F62" s="597"/>
      <c r="G62" s="597"/>
      <c r="H62" s="597"/>
      <c r="I62" s="597"/>
      <c r="J62" s="597"/>
      <c r="K62" s="597"/>
      <c r="L62" s="597"/>
      <c r="M62" s="597"/>
      <c r="N62" s="597"/>
      <c r="O62" s="597"/>
      <c r="P62" s="597"/>
      <c r="Q62" s="597"/>
    </row>
    <row r="63" spans="1:17" s="49" customFormat="1" ht="16.5" customHeight="1" x14ac:dyDescent="0.25">
      <c r="A63" s="594" t="s">
        <v>4</v>
      </c>
      <c r="B63" s="594" t="s">
        <v>6</v>
      </c>
      <c r="C63" s="561" t="s">
        <v>5</v>
      </c>
      <c r="D63" s="544"/>
      <c r="E63" s="561" t="s">
        <v>52</v>
      </c>
      <c r="F63" s="566" t="s">
        <v>53</v>
      </c>
      <c r="G63" s="545"/>
      <c r="H63" s="594" t="s">
        <v>16</v>
      </c>
      <c r="I63" s="562" t="s">
        <v>7</v>
      </c>
      <c r="J63" s="594" t="s">
        <v>17</v>
      </c>
      <c r="K63" s="566" t="s">
        <v>56</v>
      </c>
      <c r="L63" s="545"/>
      <c r="M63" s="594" t="s">
        <v>16</v>
      </c>
      <c r="N63" s="594" t="s">
        <v>18</v>
      </c>
      <c r="O63" s="594" t="s">
        <v>57</v>
      </c>
      <c r="P63" s="562" t="s">
        <v>23</v>
      </c>
      <c r="Q63" s="562" t="s">
        <v>8</v>
      </c>
    </row>
    <row r="64" spans="1:17" s="49" customFormat="1" ht="16.5" customHeight="1" x14ac:dyDescent="0.25">
      <c r="A64" s="595"/>
      <c r="B64" s="595"/>
      <c r="C64" s="561"/>
      <c r="D64" s="544"/>
      <c r="E64" s="561"/>
      <c r="F64" s="561" t="s">
        <v>54</v>
      </c>
      <c r="G64" s="561" t="s">
        <v>55</v>
      </c>
      <c r="H64" s="595"/>
      <c r="I64" s="542"/>
      <c r="J64" s="595"/>
      <c r="K64" s="561" t="s">
        <v>20</v>
      </c>
      <c r="L64" s="561" t="s">
        <v>21</v>
      </c>
      <c r="M64" s="595"/>
      <c r="N64" s="595"/>
      <c r="O64" s="595"/>
      <c r="P64" s="542"/>
      <c r="Q64" s="542"/>
    </row>
    <row r="65" spans="1:17" s="49" customFormat="1" ht="16.5" customHeight="1" x14ac:dyDescent="0.25">
      <c r="A65" s="595"/>
      <c r="B65" s="595"/>
      <c r="C65" s="561"/>
      <c r="D65" s="545"/>
      <c r="E65" s="561"/>
      <c r="F65" s="561"/>
      <c r="G65" s="561"/>
      <c r="H65" s="595"/>
      <c r="I65" s="542"/>
      <c r="J65" s="595"/>
      <c r="K65" s="561"/>
      <c r="L65" s="561"/>
      <c r="M65" s="595"/>
      <c r="N65" s="595"/>
      <c r="O65" s="595"/>
      <c r="P65" s="542"/>
      <c r="Q65" s="542"/>
    </row>
    <row r="66" spans="1:17" s="49" customFormat="1" ht="16.5" customHeight="1" x14ac:dyDescent="0.25">
      <c r="A66" s="595"/>
      <c r="B66" s="595"/>
      <c r="C66" s="562"/>
      <c r="D66" s="16" t="s">
        <v>13</v>
      </c>
      <c r="E66" s="562"/>
      <c r="F66" s="562"/>
      <c r="G66" s="562"/>
      <c r="H66" s="595"/>
      <c r="I66" s="542"/>
      <c r="J66" s="595"/>
      <c r="K66" s="562"/>
      <c r="L66" s="562"/>
      <c r="M66" s="595"/>
      <c r="N66" s="595"/>
      <c r="O66" s="595"/>
      <c r="P66" s="542"/>
      <c r="Q66" s="542"/>
    </row>
    <row r="67" spans="1:17" s="143" customFormat="1" ht="12" customHeight="1" x14ac:dyDescent="0.25">
      <c r="A67" s="142" t="s">
        <v>12</v>
      </c>
      <c r="B67" s="142">
        <v>2</v>
      </c>
      <c r="C67" s="142">
        <v>3</v>
      </c>
      <c r="D67" s="420"/>
      <c r="E67" s="142">
        <v>5</v>
      </c>
      <c r="F67" s="142">
        <v>6</v>
      </c>
      <c r="G67" s="142">
        <v>7</v>
      </c>
      <c r="H67" s="142">
        <v>14</v>
      </c>
      <c r="I67" s="142">
        <v>10</v>
      </c>
      <c r="J67" s="142">
        <v>9</v>
      </c>
      <c r="K67" s="142">
        <v>12</v>
      </c>
      <c r="L67" s="142">
        <v>13</v>
      </c>
      <c r="M67" s="142">
        <v>14</v>
      </c>
      <c r="N67" s="142">
        <v>15</v>
      </c>
      <c r="O67" s="142">
        <v>16</v>
      </c>
      <c r="P67" s="142">
        <v>18</v>
      </c>
      <c r="Q67" s="142">
        <v>17</v>
      </c>
    </row>
    <row r="68" spans="1:17" s="171" customFormat="1" ht="21" customHeight="1" x14ac:dyDescent="0.25">
      <c r="A68" s="163">
        <v>1</v>
      </c>
      <c r="B68" s="164" t="s">
        <v>294</v>
      </c>
      <c r="C68" s="164" t="s">
        <v>299</v>
      </c>
      <c r="D68" s="177" t="s">
        <v>98</v>
      </c>
      <c r="E68" s="174" t="s">
        <v>305</v>
      </c>
      <c r="F68" s="167"/>
      <c r="G68" s="167"/>
      <c r="H68" s="169">
        <v>36</v>
      </c>
      <c r="I68" s="175">
        <v>31049</v>
      </c>
      <c r="J68" s="177" t="s">
        <v>307</v>
      </c>
      <c r="K68" s="175">
        <v>31049</v>
      </c>
      <c r="L68" s="167"/>
      <c r="M68" s="169">
        <v>36</v>
      </c>
      <c r="N68" s="164"/>
      <c r="O68" s="164"/>
      <c r="P68" s="164" t="s">
        <v>128</v>
      </c>
      <c r="Q68" s="168">
        <v>1</v>
      </c>
    </row>
    <row r="69" spans="1:17" s="171" customFormat="1" ht="21" customHeight="1" x14ac:dyDescent="0.25">
      <c r="A69" s="163">
        <v>2</v>
      </c>
      <c r="B69" s="164" t="s">
        <v>296</v>
      </c>
      <c r="C69" s="164" t="s">
        <v>301</v>
      </c>
      <c r="D69" s="177" t="s">
        <v>98</v>
      </c>
      <c r="E69" s="174" t="s">
        <v>306</v>
      </c>
      <c r="F69" s="167"/>
      <c r="G69" s="167"/>
      <c r="H69" s="169">
        <v>50</v>
      </c>
      <c r="I69" s="175">
        <v>25570</v>
      </c>
      <c r="J69" s="177" t="s">
        <v>307</v>
      </c>
      <c r="K69" s="175">
        <v>25570</v>
      </c>
      <c r="L69" s="167"/>
      <c r="M69" s="169">
        <v>50</v>
      </c>
      <c r="N69" s="164"/>
      <c r="O69" s="164"/>
      <c r="P69" s="164" t="s">
        <v>128</v>
      </c>
      <c r="Q69" s="168">
        <v>1</v>
      </c>
    </row>
    <row r="70" spans="1:17" s="144" customFormat="1" ht="21" customHeight="1" x14ac:dyDescent="0.25">
      <c r="A70" s="534" t="s">
        <v>361</v>
      </c>
      <c r="B70" s="535"/>
      <c r="C70" s="535"/>
      <c r="D70" s="535"/>
      <c r="E70" s="535"/>
      <c r="F70" s="535"/>
      <c r="G70" s="535"/>
      <c r="H70" s="30"/>
      <c r="I70" s="28"/>
      <c r="J70" s="27"/>
      <c r="K70" s="28"/>
      <c r="L70" s="29"/>
      <c r="M70" s="30"/>
      <c r="N70" s="27"/>
      <c r="O70" s="27"/>
      <c r="P70" s="27"/>
      <c r="Q70" s="35">
        <f>SUM(Q68:Q69)</f>
        <v>2</v>
      </c>
    </row>
    <row r="72" spans="1:17" x14ac:dyDescent="0.3">
      <c r="P72" s="58" t="s">
        <v>308</v>
      </c>
    </row>
    <row r="73" spans="1:17" x14ac:dyDescent="0.3">
      <c r="P73" s="58" t="s">
        <v>14</v>
      </c>
    </row>
    <row r="74" spans="1:17" x14ac:dyDescent="0.3">
      <c r="P74" s="58"/>
    </row>
    <row r="75" spans="1:17" x14ac:dyDescent="0.3">
      <c r="P75" s="58"/>
    </row>
    <row r="76" spans="1:17" x14ac:dyDescent="0.3">
      <c r="P76" s="58"/>
    </row>
    <row r="77" spans="1:17" x14ac:dyDescent="0.3">
      <c r="G77" s="146"/>
      <c r="P77" s="145" t="s">
        <v>312</v>
      </c>
    </row>
    <row r="78" spans="1:17" x14ac:dyDescent="0.3">
      <c r="P78" s="58" t="s">
        <v>313</v>
      </c>
    </row>
    <row r="108" spans="1:2" x14ac:dyDescent="0.3">
      <c r="B108" s="374">
        <v>800000</v>
      </c>
    </row>
    <row r="109" spans="1:2" x14ac:dyDescent="0.3">
      <c r="B109" s="374">
        <v>1350000</v>
      </c>
    </row>
    <row r="110" spans="1:2" x14ac:dyDescent="0.3">
      <c r="A110" s="46" t="s">
        <v>386</v>
      </c>
      <c r="B110" s="374">
        <v>4500000</v>
      </c>
    </row>
    <row r="111" spans="1:2" x14ac:dyDescent="0.3">
      <c r="B111" s="374">
        <v>85500000</v>
      </c>
    </row>
    <row r="112" spans="1:2" x14ac:dyDescent="0.3">
      <c r="B112" s="374"/>
    </row>
    <row r="113" spans="1:2" x14ac:dyDescent="0.3">
      <c r="B113" s="375">
        <f>SUM(B108:B111)</f>
        <v>92150000</v>
      </c>
    </row>
    <row r="114" spans="1:2" x14ac:dyDescent="0.3">
      <c r="B114" s="374"/>
    </row>
    <row r="115" spans="1:2" x14ac:dyDescent="0.3">
      <c r="B115" s="374"/>
    </row>
    <row r="116" spans="1:2" x14ac:dyDescent="0.3">
      <c r="B116" s="374"/>
    </row>
    <row r="117" spans="1:2" x14ac:dyDescent="0.3">
      <c r="B117" s="374"/>
    </row>
    <row r="118" spans="1:2" x14ac:dyDescent="0.3">
      <c r="B118" s="374"/>
    </row>
    <row r="119" spans="1:2" x14ac:dyDescent="0.3">
      <c r="B119" s="374"/>
    </row>
    <row r="120" spans="1:2" x14ac:dyDescent="0.3">
      <c r="B120" s="374"/>
    </row>
    <row r="122" spans="1:2" x14ac:dyDescent="0.3">
      <c r="A122" s="46" t="s">
        <v>386</v>
      </c>
    </row>
  </sheetData>
  <mergeCells count="44">
    <mergeCell ref="A1:Q1"/>
    <mergeCell ref="A2:Q2"/>
    <mergeCell ref="A3:Q3"/>
    <mergeCell ref="A8:A11"/>
    <mergeCell ref="B8:B11"/>
    <mergeCell ref="C8:C11"/>
    <mergeCell ref="D8:D10"/>
    <mergeCell ref="E8:E11"/>
    <mergeCell ref="F8:G8"/>
    <mergeCell ref="F9:F11"/>
    <mergeCell ref="G9:G11"/>
    <mergeCell ref="K9:K11"/>
    <mergeCell ref="L9:L11"/>
    <mergeCell ref="P8:P11"/>
    <mergeCell ref="Q8:Q11"/>
    <mergeCell ref="A23:G23"/>
    <mergeCell ref="H8:H11"/>
    <mergeCell ref="I8:I11"/>
    <mergeCell ref="J8:J11"/>
    <mergeCell ref="K8:L8"/>
    <mergeCell ref="O8:O11"/>
    <mergeCell ref="M8:M11"/>
    <mergeCell ref="N8:N11"/>
    <mergeCell ref="A62:Q62"/>
    <mergeCell ref="A63:A66"/>
    <mergeCell ref="B63:B66"/>
    <mergeCell ref="C63:C66"/>
    <mergeCell ref="D63:D65"/>
    <mergeCell ref="E63:E66"/>
    <mergeCell ref="F63:G63"/>
    <mergeCell ref="H63:H66"/>
    <mergeCell ref="I63:I66"/>
    <mergeCell ref="A70:G70"/>
    <mergeCell ref="Q63:Q66"/>
    <mergeCell ref="F64:F66"/>
    <mergeCell ref="G64:G66"/>
    <mergeCell ref="K64:K66"/>
    <mergeCell ref="L64:L66"/>
    <mergeCell ref="J63:J66"/>
    <mergeCell ref="K63:L63"/>
    <mergeCell ref="M63:M66"/>
    <mergeCell ref="N63:N66"/>
    <mergeCell ref="O63:O66"/>
    <mergeCell ref="P63:P66"/>
  </mergeCells>
  <printOptions horizontalCentered="1"/>
  <pageMargins left="0.25" right="0.25" top="0.75" bottom="0.75" header="0.3" footer="0.3"/>
  <pageSetup paperSize="129" scale="52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8"/>
  <sheetViews>
    <sheetView view="pageBreakPreview" zoomScale="70" zoomScaleNormal="55" zoomScaleSheetLayoutView="70" workbookViewId="0">
      <selection activeCell="G26" sqref="G26"/>
    </sheetView>
  </sheetViews>
  <sheetFormatPr defaultRowHeight="15" x14ac:dyDescent="0.25"/>
  <cols>
    <col min="1" max="1" width="5.85546875" customWidth="1"/>
    <col min="2" max="2" width="26.5703125" customWidth="1"/>
    <col min="3" max="3" width="14.85546875" customWidth="1"/>
    <col min="4" max="4" width="5" customWidth="1"/>
    <col min="5" max="5" width="12" customWidth="1"/>
    <col min="6" max="6" width="9.7109375" customWidth="1"/>
    <col min="7" max="7" width="10.7109375" customWidth="1"/>
    <col min="8" max="8" width="19.5703125" customWidth="1"/>
    <col min="9" max="9" width="6.5703125" customWidth="1"/>
    <col min="10" max="10" width="10.7109375" customWidth="1"/>
  </cols>
  <sheetData>
    <row r="1" spans="1:11" ht="18" customHeight="1" x14ac:dyDescent="0.25">
      <c r="A1" s="588" t="s">
        <v>49</v>
      </c>
      <c r="B1" s="588"/>
      <c r="C1" s="588"/>
      <c r="D1" s="588"/>
      <c r="E1" s="588"/>
      <c r="F1" s="588"/>
      <c r="G1" s="588"/>
      <c r="H1" s="588"/>
      <c r="I1" s="588"/>
      <c r="J1" s="588"/>
    </row>
    <row r="2" spans="1:11" ht="18" customHeight="1" x14ac:dyDescent="0.25">
      <c r="A2" s="588" t="s">
        <v>51</v>
      </c>
      <c r="B2" s="588"/>
      <c r="C2" s="588"/>
      <c r="D2" s="588"/>
      <c r="E2" s="588"/>
      <c r="F2" s="588"/>
      <c r="G2" s="588"/>
      <c r="H2" s="588"/>
      <c r="I2" s="588"/>
      <c r="J2" s="588"/>
    </row>
    <row r="3" spans="1:11" ht="18" customHeight="1" x14ac:dyDescent="0.25">
      <c r="A3" s="588" t="s">
        <v>291</v>
      </c>
      <c r="B3" s="588"/>
      <c r="C3" s="588"/>
      <c r="D3" s="588"/>
      <c r="E3" s="588"/>
      <c r="F3" s="588"/>
      <c r="G3" s="588"/>
      <c r="H3" s="588"/>
      <c r="I3" s="588"/>
      <c r="J3" s="588"/>
    </row>
    <row r="4" spans="1:11" ht="9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s="12" customFormat="1" ht="16.5" customHeight="1" x14ac:dyDescent="0.25">
      <c r="A5" s="11" t="s">
        <v>2</v>
      </c>
      <c r="C5" s="11" t="s">
        <v>319</v>
      </c>
      <c r="D5" s="13"/>
      <c r="E5" s="13"/>
      <c r="F5" s="13"/>
      <c r="G5" s="13"/>
      <c r="H5" s="13"/>
      <c r="I5" s="13"/>
      <c r="J5" s="13"/>
      <c r="K5" s="13"/>
    </row>
    <row r="6" spans="1:11" s="12" customFormat="1" ht="16.5" customHeight="1" x14ac:dyDescent="0.25">
      <c r="A6" s="11" t="s">
        <v>3</v>
      </c>
      <c r="C6" s="11" t="s">
        <v>320</v>
      </c>
      <c r="D6" s="13"/>
      <c r="E6" s="13"/>
      <c r="F6" s="13"/>
      <c r="G6" s="13"/>
      <c r="H6" s="13"/>
      <c r="I6" s="13"/>
      <c r="J6" s="515" t="s">
        <v>358</v>
      </c>
    </row>
    <row r="7" spans="1:11" s="12" customFormat="1" ht="16.5" customHeight="1" thickBot="1" x14ac:dyDescent="0.3">
      <c r="A7" s="14"/>
      <c r="B7" s="14"/>
      <c r="C7" s="14"/>
      <c r="D7" s="14"/>
      <c r="E7" s="14"/>
      <c r="F7" s="14"/>
      <c r="G7" s="14"/>
      <c r="H7" s="14"/>
      <c r="I7" s="14"/>
      <c r="J7" s="15"/>
    </row>
    <row r="8" spans="1:11" s="12" customFormat="1" ht="16.5" customHeight="1" thickTop="1" x14ac:dyDescent="0.25">
      <c r="A8" s="589" t="s">
        <v>4</v>
      </c>
      <c r="B8" s="589" t="s">
        <v>6</v>
      </c>
      <c r="C8" s="579" t="s">
        <v>5</v>
      </c>
      <c r="D8" s="591"/>
      <c r="E8" s="579" t="s">
        <v>52</v>
      </c>
      <c r="F8" s="586" t="s">
        <v>53</v>
      </c>
      <c r="G8" s="587"/>
      <c r="H8" s="579" t="s">
        <v>17</v>
      </c>
      <c r="I8" s="577" t="s">
        <v>8</v>
      </c>
      <c r="J8" s="589" t="s">
        <v>11</v>
      </c>
    </row>
    <row r="9" spans="1:11" s="12" customFormat="1" ht="16.5" customHeight="1" x14ac:dyDescent="0.25">
      <c r="A9" s="590"/>
      <c r="B9" s="590"/>
      <c r="C9" s="580"/>
      <c r="D9" s="592"/>
      <c r="E9" s="580"/>
      <c r="F9" s="580" t="s">
        <v>326</v>
      </c>
      <c r="G9" s="580" t="s">
        <v>55</v>
      </c>
      <c r="H9" s="580"/>
      <c r="I9" s="578"/>
      <c r="J9" s="590"/>
    </row>
    <row r="10" spans="1:11" s="12" customFormat="1" ht="16.5" customHeight="1" x14ac:dyDescent="0.25">
      <c r="A10" s="590"/>
      <c r="B10" s="590"/>
      <c r="C10" s="580"/>
      <c r="D10" s="593"/>
      <c r="E10" s="580"/>
      <c r="F10" s="580"/>
      <c r="G10" s="580"/>
      <c r="H10" s="580"/>
      <c r="I10" s="578"/>
      <c r="J10" s="590"/>
    </row>
    <row r="11" spans="1:11" s="12" customFormat="1" ht="16.5" customHeight="1" x14ac:dyDescent="0.25">
      <c r="A11" s="590"/>
      <c r="B11" s="590"/>
      <c r="C11" s="581"/>
      <c r="D11" s="16" t="s">
        <v>13</v>
      </c>
      <c r="E11" s="581"/>
      <c r="F11" s="581"/>
      <c r="G11" s="581"/>
      <c r="H11" s="581"/>
      <c r="I11" s="578"/>
      <c r="J11" s="590"/>
    </row>
    <row r="12" spans="1:11" s="34" customFormat="1" ht="12" customHeight="1" x14ac:dyDescent="0.2">
      <c r="A12" s="33" t="s">
        <v>12</v>
      </c>
      <c r="B12" s="33">
        <v>2</v>
      </c>
      <c r="C12" s="33">
        <v>3</v>
      </c>
      <c r="D12" s="422"/>
      <c r="E12" s="33">
        <v>5</v>
      </c>
      <c r="F12" s="33">
        <v>6</v>
      </c>
      <c r="G12" s="33">
        <v>7</v>
      </c>
      <c r="H12" s="33">
        <v>10</v>
      </c>
      <c r="I12" s="33">
        <v>17</v>
      </c>
      <c r="J12" s="33">
        <v>20</v>
      </c>
    </row>
    <row r="13" spans="1:11" s="176" customFormat="1" ht="21" customHeight="1" x14ac:dyDescent="0.25">
      <c r="A13" s="163">
        <v>5</v>
      </c>
      <c r="B13" s="164" t="s">
        <v>298</v>
      </c>
      <c r="C13" s="164" t="s">
        <v>303</v>
      </c>
      <c r="D13" s="164" t="s">
        <v>98</v>
      </c>
      <c r="E13" s="164" t="s">
        <v>304</v>
      </c>
      <c r="F13" s="167" t="s">
        <v>506</v>
      </c>
      <c r="G13" s="167" t="s">
        <v>58</v>
      </c>
      <c r="H13" s="174" t="s">
        <v>307</v>
      </c>
      <c r="I13" s="168">
        <v>1</v>
      </c>
      <c r="J13" s="170"/>
    </row>
    <row r="14" spans="1:11" s="176" customFormat="1" ht="21" customHeight="1" x14ac:dyDescent="0.25">
      <c r="A14" s="163">
        <v>6</v>
      </c>
      <c r="B14" s="164" t="s">
        <v>298</v>
      </c>
      <c r="C14" s="164" t="s">
        <v>303</v>
      </c>
      <c r="D14" s="164" t="s">
        <v>99</v>
      </c>
      <c r="E14" s="164" t="s">
        <v>304</v>
      </c>
      <c r="F14" s="167" t="s">
        <v>506</v>
      </c>
      <c r="G14" s="167" t="s">
        <v>58</v>
      </c>
      <c r="H14" s="174" t="s">
        <v>307</v>
      </c>
      <c r="I14" s="168">
        <v>1</v>
      </c>
      <c r="J14" s="170"/>
    </row>
    <row r="15" spans="1:11" s="17" customFormat="1" ht="21" customHeight="1" x14ac:dyDescent="0.25">
      <c r="A15" s="582" t="s">
        <v>318</v>
      </c>
      <c r="B15" s="583"/>
      <c r="C15" s="583"/>
      <c r="D15" s="583"/>
      <c r="E15" s="583"/>
      <c r="F15" s="583"/>
      <c r="G15" s="583"/>
      <c r="H15" s="27"/>
      <c r="I15" s="35">
        <f>SUM(I13:I14)</f>
        <v>2</v>
      </c>
      <c r="J15" s="32"/>
    </row>
    <row r="16" spans="1:11" s="45" customFormat="1" ht="7.5" customHeight="1" x14ac:dyDescent="0.25">
      <c r="A16" s="36"/>
      <c r="B16" s="37"/>
      <c r="C16" s="37"/>
      <c r="D16" s="37"/>
      <c r="E16" s="37"/>
      <c r="F16" s="37"/>
      <c r="G16" s="37"/>
      <c r="H16" s="39"/>
      <c r="I16" s="42"/>
      <c r="J16" s="44"/>
    </row>
    <row r="17" spans="1:10" s="17" customFormat="1" ht="21" customHeight="1" thickBot="1" x14ac:dyDescent="0.3">
      <c r="A17" s="584" t="s">
        <v>325</v>
      </c>
      <c r="B17" s="585"/>
      <c r="C17" s="585"/>
      <c r="D17" s="585"/>
      <c r="E17" s="585"/>
      <c r="F17" s="585"/>
      <c r="G17" s="585"/>
      <c r="H17" s="315"/>
      <c r="I17" s="317">
        <f>I15</f>
        <v>2</v>
      </c>
      <c r="J17" s="318"/>
    </row>
    <row r="19" spans="1:10" s="49" customFormat="1" ht="15.75" x14ac:dyDescent="0.25">
      <c r="I19" s="462" t="s">
        <v>532</v>
      </c>
    </row>
    <row r="20" spans="1:10" s="49" customFormat="1" ht="15.75" x14ac:dyDescent="0.25">
      <c r="I20" s="463"/>
    </row>
    <row r="21" spans="1:10" s="49" customFormat="1" ht="15.75" x14ac:dyDescent="0.25">
      <c r="B21" s="55" t="s">
        <v>309</v>
      </c>
      <c r="I21" s="55" t="s">
        <v>14</v>
      </c>
    </row>
    <row r="22" spans="1:10" s="49" customFormat="1" ht="15.75" x14ac:dyDescent="0.25">
      <c r="B22" s="55"/>
      <c r="I22" s="55"/>
    </row>
    <row r="23" spans="1:10" s="49" customFormat="1" ht="15.75" x14ac:dyDescent="0.25">
      <c r="B23" s="55"/>
      <c r="I23" s="55"/>
    </row>
    <row r="24" spans="1:10" s="49" customFormat="1" ht="15.75" x14ac:dyDescent="0.25">
      <c r="B24" s="55"/>
      <c r="I24" s="55"/>
    </row>
    <row r="25" spans="1:10" s="49" customFormat="1" ht="15.75" x14ac:dyDescent="0.25">
      <c r="B25" s="273" t="s">
        <v>523</v>
      </c>
      <c r="E25" s="57"/>
      <c r="I25" s="273" t="s">
        <v>366</v>
      </c>
    </row>
    <row r="26" spans="1:10" s="49" customFormat="1" ht="15.75" x14ac:dyDescent="0.25">
      <c r="B26" s="274" t="s">
        <v>524</v>
      </c>
      <c r="I26" s="274" t="s">
        <v>367</v>
      </c>
    </row>
    <row r="27" spans="1:10" s="49" customFormat="1" ht="15.75" x14ac:dyDescent="0.25"/>
    <row r="28" spans="1:10" s="49" customFormat="1" ht="15.75" x14ac:dyDescent="0.25"/>
  </sheetData>
  <mergeCells count="16">
    <mergeCell ref="A15:G15"/>
    <mergeCell ref="A17:G17"/>
    <mergeCell ref="I8:I11"/>
    <mergeCell ref="H8:H11"/>
    <mergeCell ref="A1:J1"/>
    <mergeCell ref="A2:J2"/>
    <mergeCell ref="A3:J3"/>
    <mergeCell ref="A8:A11"/>
    <mergeCell ref="B8:B11"/>
    <mergeCell ref="C8:C11"/>
    <mergeCell ref="D8:D10"/>
    <mergeCell ref="E8:E11"/>
    <mergeCell ref="F8:G8"/>
    <mergeCell ref="J8:J11"/>
    <mergeCell ref="F9:F11"/>
    <mergeCell ref="G9:G11"/>
  </mergeCells>
  <pageMargins left="0.82677165354330695" right="0.31496062992126" top="0.74803149606299202" bottom="0.74803149606299202" header="0.31496062992126" footer="0.31496062992126"/>
  <pageSetup paperSize="5" scale="6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T100"/>
  <sheetViews>
    <sheetView view="pageBreakPreview" topLeftCell="A46" zoomScale="91" zoomScaleNormal="85" zoomScaleSheetLayoutView="91" workbookViewId="0">
      <selection activeCell="Q69" sqref="Q69"/>
    </sheetView>
  </sheetViews>
  <sheetFormatPr defaultRowHeight="16.5" x14ac:dyDescent="0.3"/>
  <cols>
    <col min="1" max="1" width="6.7109375" style="46" customWidth="1"/>
    <col min="2" max="2" width="15.42578125" style="46" customWidth="1"/>
    <col min="3" max="3" width="9.5703125" style="46" customWidth="1"/>
    <col min="4" max="4" width="5" style="46" customWidth="1"/>
    <col min="5" max="5" width="11.42578125" style="46" customWidth="1"/>
    <col min="6" max="6" width="9.28515625" style="46" customWidth="1"/>
    <col min="7" max="8" width="7.42578125" style="46" customWidth="1"/>
    <col min="9" max="9" width="8.85546875" style="46" customWidth="1"/>
    <col min="10" max="10" width="8.140625" style="46" customWidth="1"/>
    <col min="11" max="11" width="9.7109375" style="46" customWidth="1"/>
    <col min="12" max="12" width="9" style="46" customWidth="1"/>
    <col min="13" max="14" width="8.85546875" style="46" customWidth="1"/>
    <col min="15" max="15" width="10.85546875" style="46" customWidth="1"/>
    <col min="16" max="16" width="6.5703125" style="46" customWidth="1"/>
    <col min="17" max="17" width="15.42578125" style="46" customWidth="1"/>
    <col min="18" max="18" width="11" style="46" customWidth="1"/>
    <col min="19" max="19" width="11.85546875" style="46" customWidth="1"/>
    <col min="20" max="16384" width="9.140625" style="46"/>
  </cols>
  <sheetData>
    <row r="1" spans="1:20" ht="18" customHeight="1" x14ac:dyDescent="0.3">
      <c r="A1" s="516" t="s">
        <v>360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</row>
    <row r="2" spans="1:20" ht="18" customHeight="1" x14ac:dyDescent="0.3">
      <c r="A2" s="516" t="s">
        <v>59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</row>
    <row r="3" spans="1:20" ht="18" customHeight="1" x14ac:dyDescent="0.3">
      <c r="A3" s="516" t="s">
        <v>291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</row>
    <row r="4" spans="1:20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20" s="49" customFormat="1" ht="16.5" customHeight="1" x14ac:dyDescent="0.25">
      <c r="A5" s="48" t="s">
        <v>2</v>
      </c>
      <c r="C5" s="48" t="s">
        <v>339</v>
      </c>
      <c r="D5" s="50"/>
      <c r="E5" s="50"/>
      <c r="F5" s="50"/>
      <c r="G5" s="50"/>
      <c r="H5" s="48"/>
      <c r="I5" s="50"/>
      <c r="J5" s="50"/>
      <c r="K5" s="50"/>
      <c r="L5" s="50"/>
      <c r="M5" s="48"/>
      <c r="N5" s="48"/>
      <c r="O5" s="50"/>
      <c r="P5" s="48"/>
      <c r="Q5" s="50"/>
      <c r="R5" s="50"/>
      <c r="S5" s="50"/>
      <c r="T5" s="50"/>
    </row>
    <row r="6" spans="1:20" s="49" customFormat="1" ht="15.75" x14ac:dyDescent="0.25">
      <c r="A6" s="48" t="s">
        <v>3</v>
      </c>
      <c r="C6" s="48" t="s">
        <v>328</v>
      </c>
      <c r="D6" s="50"/>
      <c r="E6" s="50"/>
      <c r="F6" s="48"/>
      <c r="G6" s="48"/>
      <c r="H6" s="48"/>
      <c r="I6" s="50"/>
      <c r="J6" s="50"/>
      <c r="K6" s="50"/>
      <c r="L6" s="50"/>
      <c r="M6" s="48"/>
      <c r="N6" s="48"/>
      <c r="O6" s="50"/>
      <c r="P6" s="50"/>
      <c r="Q6" s="50"/>
      <c r="R6" s="539" t="s">
        <v>357</v>
      </c>
      <c r="S6" s="540"/>
    </row>
    <row r="7" spans="1:20" s="49" customFormat="1" ht="6" customHeight="1" thickBot="1" x14ac:dyDescent="0.3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2"/>
    </row>
    <row r="8" spans="1:20" s="49" customFormat="1" ht="16.5" customHeight="1" thickTop="1" x14ac:dyDescent="0.25">
      <c r="A8" s="600" t="s">
        <v>4</v>
      </c>
      <c r="B8" s="541" t="s">
        <v>350</v>
      </c>
      <c r="C8" s="560" t="s">
        <v>341</v>
      </c>
      <c r="D8" s="560" t="s">
        <v>498</v>
      </c>
      <c r="E8" s="560" t="s">
        <v>60</v>
      </c>
      <c r="F8" s="560" t="s">
        <v>351</v>
      </c>
      <c r="G8" s="560" t="s">
        <v>352</v>
      </c>
      <c r="H8" s="541" t="s">
        <v>348</v>
      </c>
      <c r="I8" s="541" t="s">
        <v>344</v>
      </c>
      <c r="J8" s="560" t="s">
        <v>61</v>
      </c>
      <c r="K8" s="555" t="s">
        <v>56</v>
      </c>
      <c r="L8" s="557"/>
      <c r="M8" s="541" t="s">
        <v>346</v>
      </c>
      <c r="N8" s="541" t="s">
        <v>353</v>
      </c>
      <c r="O8" s="541" t="s">
        <v>354</v>
      </c>
      <c r="P8" s="541" t="s">
        <v>332</v>
      </c>
      <c r="Q8" s="560" t="s">
        <v>333</v>
      </c>
      <c r="R8" s="560" t="s">
        <v>355</v>
      </c>
      <c r="S8" s="600" t="s">
        <v>11</v>
      </c>
    </row>
    <row r="9" spans="1:20" s="49" customFormat="1" ht="12.6" customHeight="1" x14ac:dyDescent="0.25">
      <c r="A9" s="595"/>
      <c r="B9" s="595"/>
      <c r="C9" s="561"/>
      <c r="D9" s="561"/>
      <c r="E9" s="561"/>
      <c r="F9" s="561"/>
      <c r="G9" s="561"/>
      <c r="H9" s="595"/>
      <c r="I9" s="542"/>
      <c r="J9" s="561"/>
      <c r="K9" s="561" t="s">
        <v>345</v>
      </c>
      <c r="L9" s="561" t="s">
        <v>21</v>
      </c>
      <c r="M9" s="595"/>
      <c r="N9" s="595"/>
      <c r="O9" s="542"/>
      <c r="P9" s="542"/>
      <c r="Q9" s="561"/>
      <c r="R9" s="561"/>
      <c r="S9" s="595"/>
    </row>
    <row r="10" spans="1:20" s="49" customFormat="1" ht="12.6" customHeight="1" x14ac:dyDescent="0.25">
      <c r="A10" s="595"/>
      <c r="B10" s="595"/>
      <c r="C10" s="561"/>
      <c r="D10" s="561"/>
      <c r="E10" s="561"/>
      <c r="F10" s="561"/>
      <c r="G10" s="561"/>
      <c r="H10" s="595"/>
      <c r="I10" s="542"/>
      <c r="J10" s="561"/>
      <c r="K10" s="561"/>
      <c r="L10" s="561"/>
      <c r="M10" s="595"/>
      <c r="N10" s="595"/>
      <c r="O10" s="542"/>
      <c r="P10" s="542"/>
      <c r="Q10" s="561"/>
      <c r="R10" s="561"/>
      <c r="S10" s="595"/>
    </row>
    <row r="11" spans="1:20" s="49" customFormat="1" ht="15.75" x14ac:dyDescent="0.25">
      <c r="A11" s="595"/>
      <c r="B11" s="595"/>
      <c r="C11" s="562"/>
      <c r="D11" s="603"/>
      <c r="E11" s="562"/>
      <c r="F11" s="562"/>
      <c r="G11" s="562"/>
      <c r="H11" s="595"/>
      <c r="I11" s="542"/>
      <c r="J11" s="562"/>
      <c r="K11" s="562"/>
      <c r="L11" s="562"/>
      <c r="M11" s="595"/>
      <c r="N11" s="595"/>
      <c r="O11" s="542"/>
      <c r="P11" s="542"/>
      <c r="Q11" s="562"/>
      <c r="R11" s="562"/>
      <c r="S11" s="595"/>
    </row>
    <row r="12" spans="1:20" s="53" customFormat="1" ht="15.75" x14ac:dyDescent="0.25">
      <c r="A12" s="108">
        <v>1</v>
      </c>
      <c r="B12" s="108">
        <v>2</v>
      </c>
      <c r="C12" s="108">
        <v>3</v>
      </c>
      <c r="D12" s="414"/>
      <c r="E12" s="108">
        <v>5</v>
      </c>
      <c r="F12" s="108">
        <v>6</v>
      </c>
      <c r="G12" s="108">
        <v>7</v>
      </c>
      <c r="H12" s="108">
        <v>8</v>
      </c>
      <c r="I12" s="108">
        <v>10</v>
      </c>
      <c r="J12" s="108">
        <v>9</v>
      </c>
      <c r="K12" s="108">
        <v>11</v>
      </c>
      <c r="L12" s="108">
        <v>12</v>
      </c>
      <c r="M12" s="108">
        <v>13</v>
      </c>
      <c r="N12" s="108">
        <v>14</v>
      </c>
      <c r="O12" s="108">
        <v>16</v>
      </c>
      <c r="P12" s="108">
        <v>15</v>
      </c>
      <c r="Q12" s="108">
        <v>18</v>
      </c>
      <c r="R12" s="108">
        <v>19</v>
      </c>
      <c r="S12" s="108">
        <v>20</v>
      </c>
    </row>
    <row r="13" spans="1:20" s="153" customFormat="1" ht="12.75" customHeight="1" x14ac:dyDescent="0.25">
      <c r="A13" s="3"/>
      <c r="B13" s="4"/>
      <c r="C13" s="4"/>
      <c r="D13" s="5"/>
      <c r="E13" s="5"/>
      <c r="F13" s="4"/>
      <c r="G13" s="4"/>
      <c r="H13" s="4"/>
      <c r="I13" s="6"/>
      <c r="J13" s="4"/>
      <c r="K13" s="5"/>
      <c r="L13" s="5"/>
      <c r="M13" s="4"/>
      <c r="N13" s="4"/>
      <c r="O13" s="7"/>
      <c r="P13" s="7"/>
      <c r="Q13" s="9"/>
      <c r="R13" s="9"/>
      <c r="S13" s="10"/>
    </row>
    <row r="14" spans="1:20" s="153" customFormat="1" ht="12.75" customHeight="1" x14ac:dyDescent="0.25">
      <c r="A14" s="3"/>
      <c r="B14" s="4"/>
      <c r="C14" s="4"/>
      <c r="D14" s="5"/>
      <c r="E14" s="5"/>
      <c r="F14" s="4"/>
      <c r="G14" s="4"/>
      <c r="H14" s="4"/>
      <c r="I14" s="6"/>
      <c r="J14" s="4"/>
      <c r="K14" s="5"/>
      <c r="L14" s="5"/>
      <c r="M14" s="4"/>
      <c r="N14" s="4"/>
      <c r="O14" s="7"/>
      <c r="P14" s="7"/>
      <c r="Q14" s="9"/>
      <c r="R14" s="9"/>
      <c r="S14" s="10"/>
    </row>
    <row r="15" spans="1:20" s="153" customFormat="1" ht="12.75" customHeight="1" x14ac:dyDescent="0.25">
      <c r="A15" s="3"/>
      <c r="B15" s="4"/>
      <c r="C15" s="4"/>
      <c r="D15" s="5"/>
      <c r="E15" s="5"/>
      <c r="F15" s="4"/>
      <c r="G15" s="4"/>
      <c r="H15" s="4"/>
      <c r="I15" s="6"/>
      <c r="J15" s="4"/>
      <c r="K15" s="5"/>
      <c r="L15" s="5"/>
      <c r="M15" s="4"/>
      <c r="N15" s="4"/>
      <c r="O15" s="7"/>
      <c r="P15" s="7"/>
      <c r="Q15" s="9"/>
      <c r="R15" s="9"/>
      <c r="S15" s="10"/>
    </row>
    <row r="16" spans="1:20" s="153" customFormat="1" ht="12.75" customHeight="1" x14ac:dyDescent="0.25">
      <c r="A16" s="3"/>
      <c r="B16" s="4"/>
      <c r="C16" s="4"/>
      <c r="D16" s="5"/>
      <c r="E16" s="5"/>
      <c r="F16" s="4"/>
      <c r="G16" s="4"/>
      <c r="H16" s="4"/>
      <c r="I16" s="6"/>
      <c r="J16" s="4"/>
      <c r="K16" s="5"/>
      <c r="L16" s="5"/>
      <c r="M16" s="4"/>
      <c r="N16" s="4"/>
      <c r="O16" s="7"/>
      <c r="P16" s="7"/>
      <c r="Q16" s="9"/>
      <c r="R16" s="9"/>
      <c r="S16" s="10"/>
    </row>
    <row r="17" spans="1:19" s="153" customFormat="1" ht="12.75" customHeight="1" x14ac:dyDescent="0.25">
      <c r="A17" s="3"/>
      <c r="B17" s="4"/>
      <c r="C17" s="4"/>
      <c r="D17" s="5"/>
      <c r="E17" s="5"/>
      <c r="F17" s="4"/>
      <c r="G17" s="4"/>
      <c r="H17" s="4"/>
      <c r="I17" s="6"/>
      <c r="J17" s="4"/>
      <c r="K17" s="5"/>
      <c r="L17" s="5"/>
      <c r="M17" s="4"/>
      <c r="N17" s="4"/>
      <c r="O17" s="7"/>
      <c r="P17" s="7"/>
      <c r="Q17" s="9"/>
      <c r="R17" s="9"/>
      <c r="S17" s="10"/>
    </row>
    <row r="18" spans="1:19" s="153" customFormat="1" ht="12.75" customHeight="1" x14ac:dyDescent="0.25">
      <c r="A18" s="3"/>
      <c r="B18" s="4"/>
      <c r="C18" s="4"/>
      <c r="D18" s="5"/>
      <c r="E18" s="5"/>
      <c r="F18" s="4"/>
      <c r="G18" s="4"/>
      <c r="H18" s="4"/>
      <c r="I18" s="6"/>
      <c r="J18" s="4"/>
      <c r="K18" s="5"/>
      <c r="L18" s="5"/>
      <c r="M18" s="4"/>
      <c r="N18" s="4"/>
      <c r="O18" s="7"/>
      <c r="P18" s="7"/>
      <c r="Q18" s="9"/>
      <c r="R18" s="9"/>
      <c r="S18" s="10"/>
    </row>
    <row r="19" spans="1:19" s="159" customFormat="1" ht="18" customHeight="1" x14ac:dyDescent="0.2">
      <c r="A19" s="601" t="s">
        <v>47</v>
      </c>
      <c r="B19" s="602"/>
      <c r="C19" s="602"/>
      <c r="D19" s="602"/>
      <c r="E19" s="602"/>
      <c r="F19" s="602"/>
      <c r="G19" s="602"/>
      <c r="H19" s="602"/>
      <c r="I19" s="602"/>
      <c r="J19" s="602"/>
      <c r="K19" s="155"/>
      <c r="L19" s="155"/>
      <c r="M19" s="155"/>
      <c r="N19" s="155"/>
      <c r="O19" s="156"/>
      <c r="P19" s="113">
        <f>SUM(P13:P18)</f>
        <v>0</v>
      </c>
      <c r="Q19" s="157">
        <f>SUM(Q13:Q17)</f>
        <v>0</v>
      </c>
      <c r="R19" s="157"/>
      <c r="S19" s="158"/>
    </row>
    <row r="22" spans="1:19" s="49" customFormat="1" ht="15.75" x14ac:dyDescent="0.25">
      <c r="P22" s="462" t="s">
        <v>532</v>
      </c>
    </row>
    <row r="23" spans="1:19" s="49" customFormat="1" ht="15.75" x14ac:dyDescent="0.25">
      <c r="P23" s="463"/>
    </row>
    <row r="24" spans="1:19" s="49" customFormat="1" ht="15.75" x14ac:dyDescent="0.25">
      <c r="C24" s="462" t="s">
        <v>309</v>
      </c>
      <c r="P24" s="462" t="s">
        <v>14</v>
      </c>
    </row>
    <row r="25" spans="1:19" s="49" customFormat="1" ht="15.75" x14ac:dyDescent="0.25">
      <c r="C25" s="462"/>
      <c r="P25" s="462"/>
    </row>
    <row r="26" spans="1:19" s="49" customFormat="1" ht="15.75" x14ac:dyDescent="0.25">
      <c r="C26" s="462"/>
      <c r="P26" s="462"/>
    </row>
    <row r="27" spans="1:19" s="49" customFormat="1" ht="15.75" x14ac:dyDescent="0.25">
      <c r="C27" s="462"/>
      <c r="P27" s="462"/>
    </row>
    <row r="28" spans="1:19" s="49" customFormat="1" ht="15.75" x14ac:dyDescent="0.25">
      <c r="C28" s="273" t="s">
        <v>523</v>
      </c>
      <c r="G28" s="57"/>
      <c r="P28" s="273" t="s">
        <v>366</v>
      </c>
    </row>
    <row r="29" spans="1:19" s="49" customFormat="1" ht="15.75" x14ac:dyDescent="0.25">
      <c r="C29" s="274" t="s">
        <v>524</v>
      </c>
      <c r="P29" s="274" t="s">
        <v>367</v>
      </c>
    </row>
    <row r="30" spans="1:19" s="49" customFormat="1" ht="15.75" x14ac:dyDescent="0.25">
      <c r="Q30" s="55"/>
      <c r="R30" s="55"/>
    </row>
    <row r="31" spans="1:19" s="49" customFormat="1" ht="15.75" x14ac:dyDescent="0.25"/>
    <row r="47" spans="1:19" ht="18" customHeight="1" x14ac:dyDescent="0.3">
      <c r="A47" s="516" t="s">
        <v>360</v>
      </c>
      <c r="B47" s="516"/>
      <c r="C47" s="516"/>
      <c r="D47" s="516"/>
      <c r="E47" s="516"/>
      <c r="F47" s="516"/>
      <c r="G47" s="516"/>
      <c r="H47" s="516"/>
      <c r="I47" s="516"/>
      <c r="J47" s="516"/>
      <c r="K47" s="516"/>
      <c r="L47" s="516"/>
      <c r="M47" s="516"/>
      <c r="N47" s="516"/>
      <c r="O47" s="516"/>
      <c r="P47" s="516"/>
      <c r="Q47" s="516"/>
      <c r="R47" s="516"/>
      <c r="S47" s="516"/>
    </row>
    <row r="48" spans="1:19" ht="18" customHeight="1" x14ac:dyDescent="0.3">
      <c r="A48" s="516" t="s">
        <v>59</v>
      </c>
      <c r="B48" s="516"/>
      <c r="C48" s="516"/>
      <c r="D48" s="516"/>
      <c r="E48" s="516"/>
      <c r="F48" s="516"/>
      <c r="G48" s="516"/>
      <c r="H48" s="516"/>
      <c r="I48" s="516"/>
      <c r="J48" s="516"/>
      <c r="K48" s="516"/>
      <c r="L48" s="516"/>
      <c r="M48" s="516"/>
      <c r="N48" s="516"/>
      <c r="O48" s="516"/>
      <c r="P48" s="516"/>
      <c r="Q48" s="516"/>
      <c r="R48" s="516"/>
      <c r="S48" s="516"/>
    </row>
    <row r="49" spans="1:20" ht="18" customHeight="1" x14ac:dyDescent="0.3">
      <c r="A49" s="516" t="s">
        <v>291</v>
      </c>
      <c r="B49" s="516"/>
      <c r="C49" s="516"/>
      <c r="D49" s="516"/>
      <c r="E49" s="516"/>
      <c r="F49" s="516"/>
      <c r="G49" s="516"/>
      <c r="H49" s="516"/>
      <c r="I49" s="516"/>
      <c r="J49" s="516"/>
      <c r="K49" s="516"/>
      <c r="L49" s="516"/>
      <c r="M49" s="516"/>
      <c r="N49" s="516"/>
      <c r="O49" s="516"/>
      <c r="P49" s="516"/>
      <c r="Q49" s="516"/>
      <c r="R49" s="516"/>
      <c r="S49" s="516"/>
    </row>
    <row r="50" spans="1:20" x14ac:dyDescent="0.3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1:20" s="49" customFormat="1" ht="16.5" customHeight="1" x14ac:dyDescent="0.25">
      <c r="A51" s="48" t="s">
        <v>2</v>
      </c>
      <c r="C51" s="48" t="s">
        <v>339</v>
      </c>
      <c r="D51" s="50"/>
      <c r="E51" s="50"/>
      <c r="F51" s="50"/>
      <c r="G51" s="50"/>
      <c r="H51" s="48"/>
      <c r="I51" s="50"/>
      <c r="J51" s="50"/>
      <c r="K51" s="50"/>
      <c r="L51" s="50"/>
      <c r="M51" s="48"/>
      <c r="N51" s="48"/>
      <c r="O51" s="50"/>
      <c r="P51" s="48"/>
      <c r="Q51" s="50"/>
      <c r="R51" s="50"/>
      <c r="S51" s="50"/>
      <c r="T51" s="50"/>
    </row>
    <row r="52" spans="1:20" s="49" customFormat="1" ht="15.75" x14ac:dyDescent="0.25">
      <c r="A52" s="48" t="s">
        <v>3</v>
      </c>
      <c r="C52" s="48" t="s">
        <v>328</v>
      </c>
      <c r="D52" s="50"/>
      <c r="E52" s="50"/>
      <c r="F52" s="48"/>
      <c r="G52" s="48"/>
      <c r="H52" s="48"/>
      <c r="I52" s="50"/>
      <c r="J52" s="50"/>
      <c r="K52" s="50"/>
      <c r="L52" s="50"/>
      <c r="M52" s="48"/>
      <c r="N52" s="48"/>
      <c r="O52" s="50"/>
      <c r="P52" s="50"/>
      <c r="Q52" s="50"/>
      <c r="R52" s="539" t="s">
        <v>358</v>
      </c>
      <c r="S52" s="540"/>
    </row>
    <row r="53" spans="1:20" s="49" customFormat="1" ht="6" customHeight="1" thickBot="1" x14ac:dyDescent="0.3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20" s="49" customFormat="1" ht="16.5" customHeight="1" thickTop="1" x14ac:dyDescent="0.25">
      <c r="A54" s="600" t="s">
        <v>4</v>
      </c>
      <c r="B54" s="541" t="s">
        <v>350</v>
      </c>
      <c r="C54" s="560" t="s">
        <v>341</v>
      </c>
      <c r="D54" s="560" t="s">
        <v>498</v>
      </c>
      <c r="E54" s="560" t="s">
        <v>60</v>
      </c>
      <c r="F54" s="560" t="s">
        <v>351</v>
      </c>
      <c r="G54" s="560" t="s">
        <v>352</v>
      </c>
      <c r="H54" s="541" t="s">
        <v>348</v>
      </c>
      <c r="I54" s="541" t="s">
        <v>344</v>
      </c>
      <c r="J54" s="560" t="s">
        <v>61</v>
      </c>
      <c r="K54" s="555" t="s">
        <v>56</v>
      </c>
      <c r="L54" s="557"/>
      <c r="M54" s="541" t="s">
        <v>346</v>
      </c>
      <c r="N54" s="541" t="s">
        <v>353</v>
      </c>
      <c r="O54" s="541" t="s">
        <v>354</v>
      </c>
      <c r="P54" s="541" t="s">
        <v>332</v>
      </c>
      <c r="Q54" s="560" t="s">
        <v>333</v>
      </c>
      <c r="R54" s="560" t="s">
        <v>355</v>
      </c>
      <c r="S54" s="600" t="s">
        <v>11</v>
      </c>
    </row>
    <row r="55" spans="1:20" s="49" customFormat="1" ht="12.6" customHeight="1" x14ac:dyDescent="0.25">
      <c r="A55" s="595"/>
      <c r="B55" s="595"/>
      <c r="C55" s="561"/>
      <c r="D55" s="561"/>
      <c r="E55" s="561"/>
      <c r="F55" s="561"/>
      <c r="G55" s="561"/>
      <c r="H55" s="595"/>
      <c r="I55" s="542"/>
      <c r="J55" s="561"/>
      <c r="K55" s="561" t="s">
        <v>345</v>
      </c>
      <c r="L55" s="561" t="s">
        <v>21</v>
      </c>
      <c r="M55" s="595"/>
      <c r="N55" s="595"/>
      <c r="O55" s="542"/>
      <c r="P55" s="542"/>
      <c r="Q55" s="561"/>
      <c r="R55" s="561"/>
      <c r="S55" s="595"/>
    </row>
    <row r="56" spans="1:20" s="49" customFormat="1" ht="12.6" customHeight="1" x14ac:dyDescent="0.25">
      <c r="A56" s="595"/>
      <c r="B56" s="595"/>
      <c r="C56" s="561"/>
      <c r="D56" s="561"/>
      <c r="E56" s="561"/>
      <c r="F56" s="561"/>
      <c r="G56" s="561"/>
      <c r="H56" s="595"/>
      <c r="I56" s="542"/>
      <c r="J56" s="561"/>
      <c r="K56" s="561"/>
      <c r="L56" s="561"/>
      <c r="M56" s="595"/>
      <c r="N56" s="595"/>
      <c r="O56" s="542"/>
      <c r="P56" s="542"/>
      <c r="Q56" s="561"/>
      <c r="R56" s="561"/>
      <c r="S56" s="595"/>
    </row>
    <row r="57" spans="1:20" s="49" customFormat="1" ht="15.75" x14ac:dyDescent="0.25">
      <c r="A57" s="595"/>
      <c r="B57" s="595"/>
      <c r="C57" s="562"/>
      <c r="D57" s="603"/>
      <c r="E57" s="562"/>
      <c r="F57" s="562"/>
      <c r="G57" s="562"/>
      <c r="H57" s="595"/>
      <c r="I57" s="542"/>
      <c r="J57" s="562"/>
      <c r="K57" s="562"/>
      <c r="L57" s="562"/>
      <c r="M57" s="595"/>
      <c r="N57" s="595"/>
      <c r="O57" s="542"/>
      <c r="P57" s="542"/>
      <c r="Q57" s="562"/>
      <c r="R57" s="562"/>
      <c r="S57" s="595"/>
    </row>
    <row r="58" spans="1:20" s="53" customFormat="1" ht="15.75" x14ac:dyDescent="0.25">
      <c r="A58" s="108">
        <v>1</v>
      </c>
      <c r="B58" s="108">
        <v>2</v>
      </c>
      <c r="C58" s="108">
        <v>3</v>
      </c>
      <c r="D58" s="414">
        <v>4</v>
      </c>
      <c r="E58" s="108">
        <v>5</v>
      </c>
      <c r="F58" s="108">
        <v>6</v>
      </c>
      <c r="G58" s="108">
        <v>7</v>
      </c>
      <c r="H58" s="108">
        <v>8</v>
      </c>
      <c r="I58" s="108">
        <v>9</v>
      </c>
      <c r="J58" s="108">
        <v>10</v>
      </c>
      <c r="K58" s="108">
        <v>11</v>
      </c>
      <c r="L58" s="108">
        <v>12</v>
      </c>
      <c r="M58" s="108">
        <v>13</v>
      </c>
      <c r="N58" s="108">
        <v>14</v>
      </c>
      <c r="O58" s="108">
        <v>15</v>
      </c>
      <c r="P58" s="108">
        <v>16</v>
      </c>
      <c r="Q58" s="108">
        <v>17</v>
      </c>
      <c r="R58" s="108">
        <v>18</v>
      </c>
      <c r="S58" s="108">
        <v>19</v>
      </c>
    </row>
    <row r="59" spans="1:20" s="153" customFormat="1" ht="12.75" customHeight="1" x14ac:dyDescent="0.25">
      <c r="A59" s="3"/>
      <c r="B59" s="4"/>
      <c r="C59" s="4"/>
      <c r="D59" s="5"/>
      <c r="E59" s="5"/>
      <c r="F59" s="4"/>
      <c r="G59" s="4"/>
      <c r="H59" s="4"/>
      <c r="I59" s="6"/>
      <c r="J59" s="4"/>
      <c r="K59" s="5"/>
      <c r="L59" s="5"/>
      <c r="M59" s="4"/>
      <c r="N59" s="4"/>
      <c r="O59" s="7"/>
      <c r="P59" s="7"/>
      <c r="Q59" s="9"/>
      <c r="R59" s="9"/>
      <c r="S59" s="10"/>
    </row>
    <row r="60" spans="1:20" s="153" customFormat="1" ht="12.75" customHeight="1" x14ac:dyDescent="0.25">
      <c r="A60" s="3"/>
      <c r="B60" s="4"/>
      <c r="C60" s="4"/>
      <c r="D60" s="5"/>
      <c r="E60" s="5"/>
      <c r="F60" s="4"/>
      <c r="G60" s="4"/>
      <c r="H60" s="4"/>
      <c r="I60" s="6"/>
      <c r="J60" s="4"/>
      <c r="K60" s="5"/>
      <c r="L60" s="5"/>
      <c r="M60" s="4"/>
      <c r="N60" s="4"/>
      <c r="O60" s="7"/>
      <c r="P60" s="7"/>
      <c r="Q60" s="9"/>
      <c r="R60" s="9"/>
      <c r="S60" s="10"/>
    </row>
    <row r="61" spans="1:20" s="153" customFormat="1" ht="12.75" customHeight="1" x14ac:dyDescent="0.25">
      <c r="A61" s="3"/>
      <c r="B61" s="4"/>
      <c r="C61" s="4"/>
      <c r="D61" s="5"/>
      <c r="E61" s="5"/>
      <c r="F61" s="4"/>
      <c r="G61" s="4"/>
      <c r="H61" s="4"/>
      <c r="I61" s="6"/>
      <c r="J61" s="4"/>
      <c r="K61" s="5"/>
      <c r="L61" s="5"/>
      <c r="M61" s="4"/>
      <c r="N61" s="4"/>
      <c r="O61" s="7"/>
      <c r="P61" s="7"/>
      <c r="Q61" s="9"/>
      <c r="R61" s="9"/>
      <c r="S61" s="10"/>
    </row>
    <row r="62" spans="1:20" s="153" customFormat="1" ht="12.75" customHeight="1" x14ac:dyDescent="0.25">
      <c r="A62" s="3"/>
      <c r="B62" s="4"/>
      <c r="C62" s="4"/>
      <c r="D62" s="5"/>
      <c r="E62" s="5"/>
      <c r="F62" s="4"/>
      <c r="G62" s="4"/>
      <c r="H62" s="4"/>
      <c r="I62" s="6"/>
      <c r="J62" s="4"/>
      <c r="K62" s="5"/>
      <c r="L62" s="5"/>
      <c r="M62" s="4"/>
      <c r="N62" s="4"/>
      <c r="O62" s="7"/>
      <c r="P62" s="7"/>
      <c r="Q62" s="9"/>
      <c r="R62" s="9"/>
      <c r="S62" s="10"/>
    </row>
    <row r="63" spans="1:20" s="153" customFormat="1" ht="12.75" customHeight="1" x14ac:dyDescent="0.25">
      <c r="A63" s="3"/>
      <c r="B63" s="4"/>
      <c r="C63" s="4"/>
      <c r="D63" s="5"/>
      <c r="E63" s="5"/>
      <c r="F63" s="4"/>
      <c r="G63" s="4"/>
      <c r="H63" s="4"/>
      <c r="I63" s="6"/>
      <c r="J63" s="4"/>
      <c r="K63" s="5"/>
      <c r="L63" s="5"/>
      <c r="M63" s="4"/>
      <c r="N63" s="4"/>
      <c r="O63" s="7"/>
      <c r="P63" s="7"/>
      <c r="Q63" s="9"/>
      <c r="R63" s="9"/>
      <c r="S63" s="10"/>
    </row>
    <row r="64" spans="1:20" s="153" customFormat="1" ht="12.75" customHeight="1" x14ac:dyDescent="0.25">
      <c r="A64" s="3"/>
      <c r="B64" s="4"/>
      <c r="C64" s="4"/>
      <c r="D64" s="5"/>
      <c r="E64" s="5"/>
      <c r="F64" s="4"/>
      <c r="G64" s="4"/>
      <c r="H64" s="4"/>
      <c r="I64" s="6"/>
      <c r="J64" s="4"/>
      <c r="K64" s="5"/>
      <c r="L64" s="5"/>
      <c r="M64" s="4"/>
      <c r="N64" s="4"/>
      <c r="O64" s="7"/>
      <c r="P64" s="7"/>
      <c r="Q64" s="9"/>
      <c r="R64" s="9"/>
      <c r="S64" s="10"/>
    </row>
    <row r="65" spans="1:19" s="159" customFormat="1" ht="18" customHeight="1" x14ac:dyDescent="0.2">
      <c r="A65" s="601" t="s">
        <v>47</v>
      </c>
      <c r="B65" s="602"/>
      <c r="C65" s="602"/>
      <c r="D65" s="602"/>
      <c r="E65" s="602"/>
      <c r="F65" s="602"/>
      <c r="G65" s="602"/>
      <c r="H65" s="602"/>
      <c r="I65" s="602"/>
      <c r="J65" s="602"/>
      <c r="K65" s="155"/>
      <c r="L65" s="155"/>
      <c r="M65" s="155"/>
      <c r="N65" s="155"/>
      <c r="O65" s="156"/>
      <c r="P65" s="113">
        <f>SUM(P59:P64)</f>
        <v>0</v>
      </c>
      <c r="Q65" s="157">
        <f>SUM(Q59:Q63)</f>
        <v>0</v>
      </c>
      <c r="R65" s="157"/>
      <c r="S65" s="158"/>
    </row>
    <row r="67" spans="1:19" s="49" customFormat="1" ht="15.75" x14ac:dyDescent="0.25"/>
    <row r="68" spans="1:19" s="49" customFormat="1" ht="15.75" x14ac:dyDescent="0.25">
      <c r="P68" s="462" t="s">
        <v>532</v>
      </c>
    </row>
    <row r="69" spans="1:19" s="49" customFormat="1" ht="15.75" x14ac:dyDescent="0.25">
      <c r="P69" s="463"/>
    </row>
    <row r="70" spans="1:19" s="49" customFormat="1" ht="15.75" x14ac:dyDescent="0.25">
      <c r="C70" s="462" t="s">
        <v>309</v>
      </c>
      <c r="P70" s="462" t="s">
        <v>14</v>
      </c>
    </row>
    <row r="71" spans="1:19" s="49" customFormat="1" ht="15.75" x14ac:dyDescent="0.25">
      <c r="C71" s="462"/>
      <c r="P71" s="462"/>
    </row>
    <row r="72" spans="1:19" s="49" customFormat="1" ht="15.75" x14ac:dyDescent="0.25">
      <c r="C72" s="462"/>
      <c r="P72" s="462"/>
    </row>
    <row r="73" spans="1:19" s="49" customFormat="1" ht="15.75" x14ac:dyDescent="0.25">
      <c r="C73" s="462"/>
      <c r="P73" s="462"/>
    </row>
    <row r="74" spans="1:19" s="49" customFormat="1" ht="15.75" x14ac:dyDescent="0.25">
      <c r="C74" s="273" t="s">
        <v>523</v>
      </c>
      <c r="G74" s="57"/>
      <c r="P74" s="273" t="s">
        <v>366</v>
      </c>
    </row>
    <row r="75" spans="1:19" s="49" customFormat="1" ht="15.75" x14ac:dyDescent="0.25">
      <c r="C75" s="274" t="s">
        <v>524</v>
      </c>
      <c r="P75" s="274" t="s">
        <v>367</v>
      </c>
      <c r="R75" s="55"/>
    </row>
    <row r="76" spans="1:19" s="49" customFormat="1" ht="15.75" x14ac:dyDescent="0.25"/>
    <row r="100" spans="1:1" x14ac:dyDescent="0.3">
      <c r="A100" s="46" t="s">
        <v>386</v>
      </c>
    </row>
  </sheetData>
  <mergeCells count="50">
    <mergeCell ref="A65:J65"/>
    <mergeCell ref="M54:M57"/>
    <mergeCell ref="N54:N57"/>
    <mergeCell ref="P54:P57"/>
    <mergeCell ref="Q54:Q57"/>
    <mergeCell ref="F54:F57"/>
    <mergeCell ref="H54:H57"/>
    <mergeCell ref="J54:J57"/>
    <mergeCell ref="K54:L54"/>
    <mergeCell ref="I54:I57"/>
    <mergeCell ref="O54:O57"/>
    <mergeCell ref="D54:D57"/>
    <mergeCell ref="A47:S47"/>
    <mergeCell ref="A48:S48"/>
    <mergeCell ref="A49:S49"/>
    <mergeCell ref="R52:S52"/>
    <mergeCell ref="A54:A57"/>
    <mergeCell ref="B54:B57"/>
    <mergeCell ref="C54:C57"/>
    <mergeCell ref="E54:E57"/>
    <mergeCell ref="G54:G57"/>
    <mergeCell ref="S54:S57"/>
    <mergeCell ref="K55:K57"/>
    <mergeCell ref="L55:L57"/>
    <mergeCell ref="R54:R57"/>
    <mergeCell ref="A1:S1"/>
    <mergeCell ref="A2:S2"/>
    <mergeCell ref="A3:S3"/>
    <mergeCell ref="A8:A11"/>
    <mergeCell ref="B8:B11"/>
    <mergeCell ref="C8:C11"/>
    <mergeCell ref="P8:P11"/>
    <mergeCell ref="R6:S6"/>
    <mergeCell ref="Q8:Q11"/>
    <mergeCell ref="S8:S11"/>
    <mergeCell ref="K9:K11"/>
    <mergeCell ref="L9:L11"/>
    <mergeCell ref="R8:R11"/>
    <mergeCell ref="O8:O11"/>
    <mergeCell ref="K8:L8"/>
    <mergeCell ref="M8:M11"/>
    <mergeCell ref="N8:N11"/>
    <mergeCell ref="A19:J19"/>
    <mergeCell ref="F8:F11"/>
    <mergeCell ref="G8:G11"/>
    <mergeCell ref="H8:H11"/>
    <mergeCell ref="J8:J11"/>
    <mergeCell ref="E8:E11"/>
    <mergeCell ref="I8:I11"/>
    <mergeCell ref="D8:D11"/>
  </mergeCells>
  <pageMargins left="0.81" right="0.33" top="0.75" bottom="0.75" header="0.3" footer="0.3"/>
  <pageSetup paperSize="5" scale="75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KIB. A</vt:lpstr>
      <vt:lpstr>KIB B (INV)</vt:lpstr>
      <vt:lpstr>KIB B (AT)</vt:lpstr>
      <vt:lpstr>KIB B (Extrakomptabel)</vt:lpstr>
      <vt:lpstr>KIB B (Ast Lain) </vt:lpstr>
      <vt:lpstr>KIB. C (INV)</vt:lpstr>
      <vt:lpstr>KIB. C (AT)</vt:lpstr>
      <vt:lpstr>KIB. C (Extrakomptabel)</vt:lpstr>
      <vt:lpstr>KIB. D</vt:lpstr>
      <vt:lpstr>KIB. E</vt:lpstr>
      <vt:lpstr>KIB. F</vt:lpstr>
      <vt:lpstr>'KIB B (AT)'!Print_Area</vt:lpstr>
      <vt:lpstr>'KIB. C (Extrakomptabel)'!Print_Area</vt:lpstr>
      <vt:lpstr>'KIB. C (INV)'!Print_Area</vt:lpstr>
      <vt:lpstr>'KIB. C (Extrakomptabel)'!Print_Titles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cp:lastPrinted>2020-01-16T12:41:24Z</cp:lastPrinted>
  <dcterms:created xsi:type="dcterms:W3CDTF">2016-11-21T08:20:26Z</dcterms:created>
  <dcterms:modified xsi:type="dcterms:W3CDTF">2020-07-09T06:03:02Z</dcterms:modified>
</cp:coreProperties>
</file>